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Q:\Strategic Projects\06 Planning Scheme\01 Amendments\C232 - Toolern DCP Review\PSA3 Exhibition\01_Exhibition Documents\Background\"/>
    </mc:Choice>
  </mc:AlternateContent>
  <xr:revisionPtr revIDLastSave="0" documentId="13_ncr:1_{82F2CAD0-9600-42B7-9B0A-6EA5DC0AB8D0}" xr6:coauthVersionLast="47" xr6:coauthVersionMax="47" xr10:uidLastSave="{00000000-0000-0000-0000-000000000000}"/>
  <workbookProtection workbookAlgorithmName="SHA-512" workbookHashValue="YXl9ONXLMWExHniJYVaViSGCU+ejGLIIBz+VaxDn3gkfFln/1cdizHEE2v7p1RvbHKcCpgPYY1fd7Rblo9FlJQ==" workbookSaltValue="H82pArKHQhBMx7y5ahOJKg==" workbookSpinCount="100000" lockStructure="1"/>
  <bookViews>
    <workbookView xWindow="-120" yWindow="-120" windowWidth="29040" windowHeight="15840" firstSheet="2" activeTab="10" xr2:uid="{00000000-000D-0000-FFFF-FFFF00000000}"/>
  </bookViews>
  <sheets>
    <sheet name="1.4.3 Transport" sheetId="8" r:id="rId1"/>
    <sheet name="1.4.4 Public Transport" sheetId="9" r:id="rId2"/>
    <sheet name="1.4.5 Community Facilities" sheetId="10" r:id="rId3"/>
    <sheet name="1.4.6 Active Recreation" sheetId="11" r:id="rId4"/>
    <sheet name="1.4.9 CIL Items" sheetId="13" r:id="rId5"/>
    <sheet name="Table 1" sheetId="1" r:id="rId6"/>
    <sheet name="Table 2" sheetId="2" r:id="rId7"/>
    <sheet name="Table 3" sheetId="3" r:id="rId8"/>
    <sheet name="Table 4" sheetId="4" r:id="rId9"/>
    <sheet name="Table 5" sheetId="5" r:id="rId10"/>
    <sheet name="Table 6" sheetId="6" r:id="rId11"/>
    <sheet name="Table 7" sheetId="14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9" i="3" l="1"/>
  <c r="D99" i="3"/>
  <c r="F98" i="3"/>
  <c r="F97" i="3"/>
  <c r="F96" i="3"/>
  <c r="F95" i="3"/>
  <c r="F94" i="3"/>
  <c r="F93" i="3"/>
  <c r="F92" i="3"/>
  <c r="F91" i="3"/>
  <c r="F90" i="3"/>
  <c r="F99" i="3" l="1"/>
</calcChain>
</file>

<file path=xl/sharedStrings.xml><?xml version="1.0" encoding="utf-8"?>
<sst xmlns="http://schemas.openxmlformats.org/spreadsheetml/2006/main" count="3106" uniqueCount="947">
  <si>
    <t>Table 1: Summary Land Use Budget</t>
  </si>
  <si>
    <t>TOTAL PRECINCT AREA (including existing road reserves)</t>
  </si>
  <si>
    <t>TRANSPORT</t>
  </si>
  <si>
    <t>6 Lane Arterial Roads</t>
  </si>
  <si>
    <t>4 Lane Arterial Roads</t>
  </si>
  <si>
    <t>Local Bus Interchange</t>
  </si>
  <si>
    <t>Railway Corridors / Easements</t>
  </si>
  <si>
    <t>COMMUNITY FACILITIES</t>
  </si>
  <si>
    <t>Community Services Facilities</t>
  </si>
  <si>
    <t>Civic</t>
  </si>
  <si>
    <t>Justice</t>
  </si>
  <si>
    <t>Major Activity Centre Public Space</t>
  </si>
  <si>
    <t>Emergency</t>
  </si>
  <si>
    <t>OPEN SPACE</t>
  </si>
  <si>
    <t>ENCUMBERED LAND AVAILABLE FOR RECREATION</t>
  </si>
  <si>
    <t>Water / Sewer Pipe Easement</t>
  </si>
  <si>
    <t>Gas Easements</t>
  </si>
  <si>
    <t>Waterway / Drainage Line / Wetland / Retarding</t>
  </si>
  <si>
    <t>Heritage</t>
  </si>
  <si>
    <t>Conservation</t>
  </si>
  <si>
    <t>Landfill</t>
  </si>
  <si>
    <t>UNENCUMBERED LAND AVAILABLE FOR RECREATION</t>
  </si>
  <si>
    <t>Active Open Space</t>
  </si>
  <si>
    <t>Passive Open Space</t>
  </si>
  <si>
    <t>SUB-TOTAL OPEN SPACE</t>
  </si>
  <si>
    <t>Other - Regional Park</t>
  </si>
  <si>
    <t>SUBTOTAL</t>
  </si>
  <si>
    <t>SUBTOTAL REGIONAL OPEN SPACE</t>
  </si>
  <si>
    <t>OTHER</t>
  </si>
  <si>
    <t>Existing Road Reserves</t>
  </si>
  <si>
    <t>Balance of Land subject to Land Capability Assessment</t>
  </si>
  <si>
    <t>NET DEVELOPABLE AREA (NDA) Ha</t>
  </si>
  <si>
    <t>Hectares</t>
  </si>
  <si>
    <t>% of Total Precinct</t>
  </si>
  <si>
    <t>% of NDA</t>
  </si>
  <si>
    <t>RESIDENTIAL AREA 1</t>
  </si>
  <si>
    <t>RESIDENTIAL AREA 2</t>
  </si>
  <si>
    <t>RESIDENTIAL AREA 3</t>
  </si>
  <si>
    <t>TOTAL RESIDENTIAL AREA</t>
  </si>
  <si>
    <t>EMPLOYMENT AREA</t>
  </si>
  <si>
    <t>TOTAL PRECINCT</t>
  </si>
  <si>
    <t>DESCRIPTION</t>
  </si>
  <si>
    <t>%</t>
  </si>
  <si>
    <t>GOVERNMENT EDUCATION</t>
  </si>
  <si>
    <t>Government Schools</t>
  </si>
  <si>
    <t>Table 2: Property Specific Land Use Budgets</t>
  </si>
  <si>
    <t>Property Number</t>
  </si>
  <si>
    <t>Total Area (Hectares)</t>
  </si>
  <si>
    <t>6 Lane Arterial Road Widening</t>
  </si>
  <si>
    <t>4 Lane Arterial Road Widening</t>
  </si>
  <si>
    <t>Railway Reservation</t>
  </si>
  <si>
    <t>Community Facilities</t>
  </si>
  <si>
    <t>Government Education</t>
  </si>
  <si>
    <t>Power Easements</t>
  </si>
  <si>
    <t>Regional Park</t>
  </si>
  <si>
    <t>Balance of Land Subject to Land Capability Assessment</t>
  </si>
  <si>
    <t>Victorian Heritage Register</t>
  </si>
  <si>
    <t>Existing Road Reserves Not Allocated for Development</t>
  </si>
  <si>
    <t>Total Net Developable Area (Hectares)</t>
  </si>
  <si>
    <t>Net Development Area of Precinct</t>
  </si>
  <si>
    <t>Active Open Space % of NDA</t>
  </si>
  <si>
    <t>Passive Open Space % of NDA</t>
  </si>
  <si>
    <t>Total Passive and Active Open Space %</t>
  </si>
  <si>
    <t>Difference % NDA</t>
  </si>
  <si>
    <t>Difference Area Ha</t>
  </si>
  <si>
    <t xml:space="preserve">COMMUNITY  </t>
  </si>
  <si>
    <t>UNENCUMBERED LAND FOR RECREATION</t>
  </si>
  <si>
    <t>KEY PERCENTAGES</t>
  </si>
  <si>
    <t xml:space="preserve">PASSIVE OPEN SPACE  </t>
  </si>
  <si>
    <t>PRECINCT 1</t>
  </si>
  <si>
    <t>Property 1</t>
  </si>
  <si>
    <t>Property 2</t>
  </si>
  <si>
    <t>Property 4</t>
  </si>
  <si>
    <t>Property 3</t>
  </si>
  <si>
    <t>Property 5</t>
  </si>
  <si>
    <t>Property 6</t>
  </si>
  <si>
    <t>Property 7</t>
  </si>
  <si>
    <t>Property 8</t>
  </si>
  <si>
    <t>Property 9</t>
  </si>
  <si>
    <t>Property 10</t>
  </si>
  <si>
    <t>Property 11</t>
  </si>
  <si>
    <t>Property 12</t>
  </si>
  <si>
    <t>Property 13</t>
  </si>
  <si>
    <t>Property 14</t>
  </si>
  <si>
    <t>Property 145</t>
  </si>
  <si>
    <t>Property 146</t>
  </si>
  <si>
    <t>Property 147</t>
  </si>
  <si>
    <t>Road Reserves</t>
  </si>
  <si>
    <t>TOTAL AREA 1</t>
  </si>
  <si>
    <t>PRECINCT 2</t>
  </si>
  <si>
    <t>Property 15</t>
  </si>
  <si>
    <t>Property 16</t>
  </si>
  <si>
    <t>Property 17</t>
  </si>
  <si>
    <t>Property 18</t>
  </si>
  <si>
    <t>Property 19</t>
  </si>
  <si>
    <t>Property 20</t>
  </si>
  <si>
    <t>Property 21</t>
  </si>
  <si>
    <t>Property 22</t>
  </si>
  <si>
    <t>Property 23</t>
  </si>
  <si>
    <t>Property 24</t>
  </si>
  <si>
    <t>Property 25</t>
  </si>
  <si>
    <t>Property 26</t>
  </si>
  <si>
    <t>Property 27</t>
  </si>
  <si>
    <t>Property 28</t>
  </si>
  <si>
    <t>Property 29</t>
  </si>
  <si>
    <t>Property 30</t>
  </si>
  <si>
    <t>Property 31</t>
  </si>
  <si>
    <t>Property 32</t>
  </si>
  <si>
    <t>Property 33</t>
  </si>
  <si>
    <t>Property 34</t>
  </si>
  <si>
    <t>Property 35A</t>
  </si>
  <si>
    <t>Property 35B</t>
  </si>
  <si>
    <t>Property 36</t>
  </si>
  <si>
    <t>Property 37A</t>
  </si>
  <si>
    <t>Property 37B</t>
  </si>
  <si>
    <t>Property 38</t>
  </si>
  <si>
    <t>Property 47</t>
  </si>
  <si>
    <t>Property 48</t>
  </si>
  <si>
    <t>Property 49A</t>
  </si>
  <si>
    <t>Property 49B</t>
  </si>
  <si>
    <t>Property 50</t>
  </si>
  <si>
    <t>Property 51</t>
  </si>
  <si>
    <t>Property 52</t>
  </si>
  <si>
    <t>Property 53</t>
  </si>
  <si>
    <t>Property 54A</t>
  </si>
  <si>
    <t>Property 54B</t>
  </si>
  <si>
    <t>Property 55</t>
  </si>
  <si>
    <t>Property 56</t>
  </si>
  <si>
    <t>Property 57</t>
  </si>
  <si>
    <t>Property 58</t>
  </si>
  <si>
    <t>Property 59A</t>
  </si>
  <si>
    <t>Property 59B</t>
  </si>
  <si>
    <t>Property 59C</t>
  </si>
  <si>
    <t>Property 60</t>
  </si>
  <si>
    <t>Property 61</t>
  </si>
  <si>
    <t>Property 62</t>
  </si>
  <si>
    <t>Property 63A</t>
  </si>
  <si>
    <t>Property 63B</t>
  </si>
  <si>
    <t>Property 64</t>
  </si>
  <si>
    <t>Property 65</t>
  </si>
  <si>
    <t>Property 66</t>
  </si>
  <si>
    <t>Property 67</t>
  </si>
  <si>
    <t>Property 68</t>
  </si>
  <si>
    <t>Property 69A</t>
  </si>
  <si>
    <t>Property 69B</t>
  </si>
  <si>
    <t>Property 70</t>
  </si>
  <si>
    <t>Property 71</t>
  </si>
  <si>
    <t>Property 72</t>
  </si>
  <si>
    <t>Property 73</t>
  </si>
  <si>
    <t>Property 74</t>
  </si>
  <si>
    <t>Property 75</t>
  </si>
  <si>
    <t>Property 76</t>
  </si>
  <si>
    <t>Property 77A</t>
  </si>
  <si>
    <t>Property 77B</t>
  </si>
  <si>
    <t>Property 78</t>
  </si>
  <si>
    <t>Property 79</t>
  </si>
  <si>
    <t>Property 80</t>
  </si>
  <si>
    <t>Property 81</t>
  </si>
  <si>
    <t>Property 82</t>
  </si>
  <si>
    <t>Property 83</t>
  </si>
  <si>
    <t>Property 84</t>
  </si>
  <si>
    <t>Property 85A</t>
  </si>
  <si>
    <t>Property 85B</t>
  </si>
  <si>
    <t>TOTAL AREA 2</t>
  </si>
  <si>
    <t>PRECINCT 3</t>
  </si>
  <si>
    <t>Property 86</t>
  </si>
  <si>
    <t>Property 87</t>
  </si>
  <si>
    <t>Property 88</t>
  </si>
  <si>
    <t>Property 101</t>
  </si>
  <si>
    <t>Property 102</t>
  </si>
  <si>
    <t>Property 103</t>
  </si>
  <si>
    <t>Property 111</t>
  </si>
  <si>
    <t>Property 112</t>
  </si>
  <si>
    <t>Property 113 (MAC) Part</t>
  </si>
  <si>
    <t>Property 114 (MAC) Part</t>
  </si>
  <si>
    <t>Property 115</t>
  </si>
  <si>
    <t>Property 123A</t>
  </si>
  <si>
    <t>Property 123B</t>
  </si>
  <si>
    <t>Property 124 (MAC) Part</t>
  </si>
  <si>
    <t>TOTAL AREA 3</t>
  </si>
  <si>
    <t>PRECINCT 4</t>
  </si>
  <si>
    <t>Property 89</t>
  </si>
  <si>
    <t>Property 90</t>
  </si>
  <si>
    <t>Property 91</t>
  </si>
  <si>
    <t>Property 92</t>
  </si>
  <si>
    <t>Property 93</t>
  </si>
  <si>
    <t>Property 94</t>
  </si>
  <si>
    <t>Property 95</t>
  </si>
  <si>
    <t>Property 96</t>
  </si>
  <si>
    <t>Property 97</t>
  </si>
  <si>
    <t>Property 98</t>
  </si>
  <si>
    <t>Property 99</t>
  </si>
  <si>
    <t>Property 100</t>
  </si>
  <si>
    <t>Property 104A</t>
  </si>
  <si>
    <t>Property 104B</t>
  </si>
  <si>
    <t>Property 104C</t>
  </si>
  <si>
    <t>Property 104D</t>
  </si>
  <si>
    <t>Property 104E</t>
  </si>
  <si>
    <t>Property 105</t>
  </si>
  <si>
    <t>Property 117</t>
  </si>
  <si>
    <t>Property 118A</t>
  </si>
  <si>
    <t>Property 118B</t>
  </si>
  <si>
    <t>Property 118C</t>
  </si>
  <si>
    <t>Property 119</t>
  </si>
  <si>
    <t>Property 120</t>
  </si>
  <si>
    <t>Property 121</t>
  </si>
  <si>
    <t>Property 122</t>
  </si>
  <si>
    <t>Property 124 (Emp) Part</t>
  </si>
  <si>
    <t>Property 125</t>
  </si>
  <si>
    <t>Property 126</t>
  </si>
  <si>
    <t>Property 127</t>
  </si>
  <si>
    <t>Property 128</t>
  </si>
  <si>
    <t>Property 129</t>
  </si>
  <si>
    <t>Property 130</t>
  </si>
  <si>
    <t>Property 144</t>
  </si>
  <si>
    <t>TOTAL EMP AREA</t>
  </si>
  <si>
    <t>TOTAL PRECINCTS</t>
  </si>
  <si>
    <t>**</t>
  </si>
  <si>
    <t># The figures specified in this column have been adjusted using the equivalency ratio for non-government schools contained within the Toolern Development Contributions Plan.  Refer to the PSP for the actual land=take for each identified non-government school site</t>
  </si>
  <si>
    <t>Passive Open Space *</t>
  </si>
  <si>
    <t>Passive Open Space Delivery Target % *</t>
  </si>
  <si>
    <t>* Passive Open Space Contribution is to be made via Clause 52.01</t>
  </si>
  <si>
    <t>Property 39</t>
  </si>
  <si>
    <t>Property 40</t>
  </si>
  <si>
    <t>Property 41</t>
  </si>
  <si>
    <t>Property 42</t>
  </si>
  <si>
    <t>Property 43</t>
  </si>
  <si>
    <t>Property 44</t>
  </si>
  <si>
    <t>Property 45</t>
  </si>
  <si>
    <t>Property 46</t>
  </si>
  <si>
    <t>** Net Developable Area and Passive Open Space Contribution to be determined via a land capability assessment</t>
  </si>
  <si>
    <t>Property 106</t>
  </si>
  <si>
    <t>Property 107</t>
  </si>
  <si>
    <t>Property 108</t>
  </si>
  <si>
    <t>Property 109</t>
  </si>
  <si>
    <t>Property 110</t>
  </si>
  <si>
    <t>Property 113 (Emp) Part</t>
  </si>
  <si>
    <t>Property 114 (Emp) Part</t>
  </si>
  <si>
    <t>Property 116</t>
  </si>
  <si>
    <t>NOTE</t>
  </si>
  <si>
    <t>Accidently deleted by Amendment C172</t>
  </si>
  <si>
    <t>Table 3: Strategic Justification</t>
  </si>
  <si>
    <t>INFRASTRUCTURE CATEGORY</t>
  </si>
  <si>
    <t>DCP PROJECT NO</t>
  </si>
  <si>
    <t>LAND</t>
  </si>
  <si>
    <t>CONSTRUCTION</t>
  </si>
  <si>
    <t>TOTAL</t>
  </si>
  <si>
    <t>MAIN CATCHMENT AREA (MCA) DETERMINATION</t>
  </si>
  <si>
    <t>INDICATIVE PROVISION TRIGGER</t>
  </si>
  <si>
    <t>STRATEGIC JUSTIFICATION</t>
  </si>
  <si>
    <t>RD01</t>
  </si>
  <si>
    <t>Development</t>
  </si>
  <si>
    <t>Rees Road: Coburns Road to East West Arterial. Re-construct existing 2-lane road to provide 2-lane carriageway of secondary arterial road (38 metre road reserve, length 180 metres) *Interim layout* Purchase of land to increase reserve width from 20m to 38m for 180 metres (ultimate). ¤</t>
  </si>
  <si>
    <t>Areas 1, 2, 3 and 4 form the MCA for this facility.</t>
  </si>
  <si>
    <t>As required by traffic/access demand</t>
  </si>
  <si>
    <t>RD01A</t>
  </si>
  <si>
    <t>Offset cost estimate associated with removal of scattered trees for RD01.</t>
  </si>
  <si>
    <t>As above</t>
  </si>
  <si>
    <t>ROADS</t>
  </si>
  <si>
    <t>RD02</t>
  </si>
  <si>
    <t>East West Arterial: Rees Road to Exford Road. Construct new 2-lane carriageway of divided secondary arterial road (38 metre road reserve, length 970 metres) *Interim layout* Purchase of land to increase reserve width from 0m to 38m for 970 metres (ultimate). ¤</t>
  </si>
  <si>
    <t xml:space="preserve">RD03 </t>
  </si>
  <si>
    <t xml:space="preserve">Development </t>
  </si>
  <si>
    <t xml:space="preserve">Areas 1, 2, 3 and 4 form the MCA for this facility. </t>
  </si>
  <si>
    <t xml:space="preserve">As required by traffic/access demand. </t>
  </si>
  <si>
    <t xml:space="preserve">As above </t>
  </si>
  <si>
    <t xml:space="preserve">RD03A </t>
  </si>
  <si>
    <t xml:space="preserve">Offset cost estimate associated with removal of scattered trees for RD03. </t>
  </si>
  <si>
    <t xml:space="preserve">RD04 </t>
  </si>
  <si>
    <t xml:space="preserve">RD04A </t>
  </si>
  <si>
    <t xml:space="preserve">Offset cost estimate associated with removal of scattered trees for RD04. </t>
  </si>
  <si>
    <t xml:space="preserve">RD05 </t>
  </si>
  <si>
    <t xml:space="preserve">RD05A </t>
  </si>
  <si>
    <t xml:space="preserve">Offset cost estimate associated with removal of EVC for RD05. </t>
  </si>
  <si>
    <t xml:space="preserve">RD06 </t>
  </si>
  <si>
    <t xml:space="preserve">RD06A </t>
  </si>
  <si>
    <t xml:space="preserve">Offset cost estimate associated with removal of scattered trees for RD06. </t>
  </si>
  <si>
    <t xml:space="preserve">RD07 </t>
  </si>
  <si>
    <t xml:space="preserve">RD07A </t>
  </si>
  <si>
    <t xml:space="preserve">Offset cost estimate associated with removal of EVC for RD07. </t>
  </si>
  <si>
    <t xml:space="preserve">RD08 </t>
  </si>
  <si>
    <t xml:space="preserve">RD08A </t>
  </si>
  <si>
    <t xml:space="preserve">Offset cost estimate associated with removal of EVC for RD08. </t>
  </si>
  <si>
    <t xml:space="preserve">RD09 </t>
  </si>
  <si>
    <t xml:space="preserve">RD10 </t>
  </si>
  <si>
    <t xml:space="preserve">RD11 </t>
  </si>
  <si>
    <t xml:space="preserve">RD11A </t>
  </si>
  <si>
    <t xml:space="preserve">Offset cost estimate associated with removal of scattered trees for RD11. </t>
  </si>
  <si>
    <t xml:space="preserve">RD11B </t>
  </si>
  <si>
    <t xml:space="preserve">Offset cost estimate associated with removal of EVC for RD11. </t>
  </si>
  <si>
    <t xml:space="preserve">RD12 </t>
  </si>
  <si>
    <t xml:space="preserve">RD14 </t>
  </si>
  <si>
    <t xml:space="preserve">RD15 </t>
  </si>
  <si>
    <t xml:space="preserve">RD16 </t>
  </si>
  <si>
    <t xml:space="preserve">RD17 </t>
  </si>
  <si>
    <t xml:space="preserve">Ferris Road: Melbourne Ballarat Rail Line to East West Arterial. Upgrade of existing 2-lanesealed/ unsealed road to provide 2-lane carriageway of divided secondary arterial road (38metre road reserve, length 2,160 metres) *Interim layout* ¤ </t>
  </si>
  <si>
    <t xml:space="preserve">RD17A </t>
  </si>
  <si>
    <t xml:space="preserve">Offset cost estimate associated with removal of scattered trees for RD17. </t>
  </si>
  <si>
    <t xml:space="preserve">RD18 </t>
  </si>
  <si>
    <t xml:space="preserve">RD18A </t>
  </si>
  <si>
    <t xml:space="preserve">Offset cost estimate associated with removal of scattered trees for RD18. </t>
  </si>
  <si>
    <t xml:space="preserve">RD18B </t>
  </si>
  <si>
    <t xml:space="preserve">Offset cost estimate associated with removal of EVC for RD18. </t>
  </si>
  <si>
    <t xml:space="preserve">RD19 </t>
  </si>
  <si>
    <t xml:space="preserve">RD19A </t>
  </si>
  <si>
    <t xml:space="preserve">Offset cost estimate associated with removal of EVC for RD19. </t>
  </si>
  <si>
    <t xml:space="preserve">RD20 </t>
  </si>
  <si>
    <t xml:space="preserve">Ferris Road: Melbourne Ballarat Rail Line to East West Arterial. Purchase land to increase reserve width from 20m to 38m, for road section on Property 30 only. Area = 0.50 hectares (ultimate). </t>
  </si>
  <si>
    <t xml:space="preserve">RD20A </t>
  </si>
  <si>
    <t xml:space="preserve">Offset cost estimate associated with removal of EVC for RD20. </t>
  </si>
  <si>
    <t xml:space="preserve">RD21 </t>
  </si>
  <si>
    <t xml:space="preserve">Ferris Road: Melbourne Ballarat Rail Line to East West Arterial. Purchase land to increase reserve width from 20m to 38m, for balance of required land (excluding Property 30). Area =3.45 hectares (ultimate). </t>
  </si>
  <si>
    <t>INTERSECTIONS</t>
  </si>
  <si>
    <t xml:space="preserve">IT01 </t>
  </si>
  <si>
    <t xml:space="preserve">Rees Road and East West Arterial: Intersection. *Interim layout* Construction of signalised 4-way intersection and slip lanes. • </t>
  </si>
  <si>
    <t xml:space="preserve">IT02 </t>
  </si>
  <si>
    <t xml:space="preserve">East West Arterial and Exford Road: Intersection. *Interim layout* Construction of signalised T-intersection and slip lanes. • </t>
  </si>
  <si>
    <t xml:space="preserve">IT03 </t>
  </si>
  <si>
    <t xml:space="preserve">East West Arterial and Exford Road: Intersection. *Interim layout* Construction of signalised T-intersection and slip lanes. Purchase of 0.17 hectares of additional required land.• </t>
  </si>
  <si>
    <t xml:space="preserve">IT04 </t>
  </si>
  <si>
    <t xml:space="preserve">IT05 </t>
  </si>
  <si>
    <t xml:space="preserve">IT06 </t>
  </si>
  <si>
    <t xml:space="preserve">East West Arterial and Mount Cottrell Road: Intersection. *Interim layout* Construction of signalised 4-way intersection and slip lanes. Purchase of 0.342 hectares of additional required land. • </t>
  </si>
  <si>
    <t xml:space="preserve">IT07 </t>
  </si>
  <si>
    <t xml:space="preserve">East West Arterial and Paynes Road: Intersection. *Interim layout* Construction of signalised 4-way intersection and slip lanes. • </t>
  </si>
  <si>
    <t xml:space="preserve">IT08 </t>
  </si>
  <si>
    <t xml:space="preserve">IT09 </t>
  </si>
  <si>
    <t xml:space="preserve">IT10 </t>
  </si>
  <si>
    <t xml:space="preserve">Mount Cottrell Road and Shogaki Drive: Intersection. *Interim layout* Construction of signalised 4-way intersection and slip lanes. Purchase of 0.301 hectares of additional required land. • </t>
  </si>
  <si>
    <t xml:space="preserve">IT12 </t>
  </si>
  <si>
    <t xml:space="preserve">Shogaki Drive and Collector Street: Intersection. *Interim layout* Construction of signalised 4-way intersection and slip lanes. • </t>
  </si>
  <si>
    <t xml:space="preserve">IT13 </t>
  </si>
  <si>
    <t xml:space="preserve">Ferris Road and Shogaki Drive: Intersection. *Interim layout* Construction of signalised 4-way intersection and slip lanes. Purchase of 0.47 hectares of additional required land. • </t>
  </si>
  <si>
    <t xml:space="preserve">IT14 </t>
  </si>
  <si>
    <t xml:space="preserve">Ferris Road and MAC Northern Collector Road: Intersection. *Interim layout* Construction of signalised T-intersection and slip lanes. • </t>
  </si>
  <si>
    <t xml:space="preserve">IT15 </t>
  </si>
  <si>
    <t xml:space="preserve">Ferris Road and Bridge Road: Intersection. *Interim layout* Construction of signalised 4-way intersection and slip lanes. • </t>
  </si>
  <si>
    <t xml:space="preserve">IT16 </t>
  </si>
  <si>
    <t xml:space="preserve">Abey Road and Industrial Connector Road: Intersection. *Interim layout* Construction of a signalised T-intersection and slip lanes. </t>
  </si>
  <si>
    <t xml:space="preserve">IT17 </t>
  </si>
  <si>
    <t xml:space="preserve">Abey Road and Bundy Drive: Intersection. *Interim layout* Construction of signalised T-intersection and slip lanes. • </t>
  </si>
  <si>
    <t xml:space="preserve">IT18 </t>
  </si>
  <si>
    <t xml:space="preserve">Ferris Road and Shakamaker Drive: Intersection .**Ultimate layout** Construction of signalised 4-way intersection and slip lanes. • </t>
  </si>
  <si>
    <t xml:space="preserve">IT19 </t>
  </si>
  <si>
    <t xml:space="preserve">Mount Cottrell Road and Murray Road: Intersection. *Interim layout* Construction of signalised T-intersection and slip lanes. • </t>
  </si>
  <si>
    <t xml:space="preserve">IT20 </t>
  </si>
  <si>
    <t xml:space="preserve">IT21 </t>
  </si>
  <si>
    <t xml:space="preserve">IT22 </t>
  </si>
  <si>
    <t xml:space="preserve">IT23 </t>
  </si>
  <si>
    <t xml:space="preserve">IT24 </t>
  </si>
  <si>
    <t xml:space="preserve">Exford Road and Connector Road: Intersection. *Interim layout* Construction of signalised T-intersection and slip lanes. • </t>
  </si>
  <si>
    <t xml:space="preserve">IT25 </t>
  </si>
  <si>
    <t xml:space="preserve">Mount Cottrell Road and Bridge Road: Intersection. *Interim layout* Construction of signalised T-intersection and slip lanes. • </t>
  </si>
  <si>
    <t xml:space="preserve">IT26 </t>
  </si>
  <si>
    <t xml:space="preserve">Mount Cottrell Road and Alfred Road: Intersection. *Interim layout* Construction of signalised 4-way intersection and slip lanes. • </t>
  </si>
  <si>
    <t xml:space="preserve">IT27 </t>
  </si>
  <si>
    <t xml:space="preserve">Ferris Road and Alfred Road: Intersection. *Interim layout* Construction of signalised 4-way intersection and slip lanes. • </t>
  </si>
  <si>
    <t xml:space="preserve">IT28 </t>
  </si>
  <si>
    <t xml:space="preserve">Ferris Road and Southern Connector Road: Intersection. *Interim layout* Construction of signalised 4-way intersection and slip lanes. • </t>
  </si>
  <si>
    <t>BRIDGES</t>
  </si>
  <si>
    <t xml:space="preserve">BD01 </t>
  </si>
  <si>
    <t xml:space="preserve">BD02 </t>
  </si>
  <si>
    <t xml:space="preserve">BD03 </t>
  </si>
  <si>
    <t xml:space="preserve">BD04 </t>
  </si>
  <si>
    <t xml:space="preserve">BD05 </t>
  </si>
  <si>
    <t xml:space="preserve">BD06 </t>
  </si>
  <si>
    <t xml:space="preserve">BD07 </t>
  </si>
  <si>
    <t xml:space="preserve">BD08 </t>
  </si>
  <si>
    <t xml:space="preserve">BD09 </t>
  </si>
  <si>
    <t xml:space="preserve">BD10 </t>
  </si>
  <si>
    <t xml:space="preserve">BD11 </t>
  </si>
  <si>
    <t xml:space="preserve">BD12 </t>
  </si>
  <si>
    <t xml:space="preserve">BD13 </t>
  </si>
  <si>
    <t xml:space="preserve">BD14 </t>
  </si>
  <si>
    <t>PUBLIC TRANSPORT</t>
  </si>
  <si>
    <t>PT01</t>
  </si>
  <si>
    <t>Purchase land to provide for Local Bus Interchange (1 Hectare)</t>
  </si>
  <si>
    <t>COMMUNITY AND INDOOR RECREATION FACILITIES</t>
  </si>
  <si>
    <t xml:space="preserve">CI01 </t>
  </si>
  <si>
    <t xml:space="preserve">Purchase land to provide library located in Major Activity Centre (4 hectares). </t>
  </si>
  <si>
    <t xml:space="preserve">Areas 1, 2 and 3 form the MCA for this facility. </t>
  </si>
  <si>
    <t xml:space="preserve">At time of subdivision. </t>
  </si>
  <si>
    <t xml:space="preserve">Toolern Growth Area Social Infrastructure Estimates, ASR Research (Jan 2009). </t>
  </si>
  <si>
    <t xml:space="preserve">CI02 </t>
  </si>
  <si>
    <t xml:space="preserve">CI03 </t>
  </si>
  <si>
    <t xml:space="preserve">Area 1 forms the MCA for this facility. </t>
  </si>
  <si>
    <t xml:space="preserve">No later than 800 occupied dwellings within its identified 3,000 dwelling catchment. </t>
  </si>
  <si>
    <t xml:space="preserve">CI04 </t>
  </si>
  <si>
    <t xml:space="preserve">CI05 </t>
  </si>
  <si>
    <t xml:space="preserve">Community </t>
  </si>
  <si>
    <t xml:space="preserve">CI06 </t>
  </si>
  <si>
    <t xml:space="preserve">CI07 </t>
  </si>
  <si>
    <t xml:space="preserve">CI08 </t>
  </si>
  <si>
    <t xml:space="preserve">CI09 </t>
  </si>
  <si>
    <t xml:space="preserve">Area 2 forms the MCA for this facility. </t>
  </si>
  <si>
    <t xml:space="preserve">CI10 </t>
  </si>
  <si>
    <t xml:space="preserve">CI11 </t>
  </si>
  <si>
    <t xml:space="preserve">CI12 </t>
  </si>
  <si>
    <t xml:space="preserve">CI13 </t>
  </si>
  <si>
    <t xml:space="preserve">CI14 </t>
  </si>
  <si>
    <t xml:space="preserve">CI15 </t>
  </si>
  <si>
    <t xml:space="preserve">CI16 </t>
  </si>
  <si>
    <t xml:space="preserve">CI17 </t>
  </si>
  <si>
    <t xml:space="preserve">CI18A </t>
  </si>
  <si>
    <t xml:space="preserve">CI18B </t>
  </si>
  <si>
    <t xml:space="preserve">Area 3 forms the MCA for this facility. </t>
  </si>
  <si>
    <t xml:space="preserve">CI19A </t>
  </si>
  <si>
    <t xml:space="preserve">CI19B </t>
  </si>
  <si>
    <t xml:space="preserve">CI20 </t>
  </si>
  <si>
    <t xml:space="preserve">Areas 2 and 3 form the MCA for this facility. </t>
  </si>
  <si>
    <t>OUTDOOR ACTIVE RECREATION</t>
  </si>
  <si>
    <t xml:space="preserve">AR01 </t>
  </si>
  <si>
    <t xml:space="preserve">Playing Fields 1 (Hub 1). Active open space reserve. Construction of 2 football/cricket ovals and 4 tennis courts.• </t>
  </si>
  <si>
    <t xml:space="preserve">Areas 1 and 2 form the MCA for this facility. </t>
  </si>
  <si>
    <t xml:space="preserve">Playing Fields: at time of subdivision; Tennis Courts: no later than 3,000 occupied dwellings within the designated tennis facility catchment. </t>
  </si>
  <si>
    <t xml:space="preserve">AR02 </t>
  </si>
  <si>
    <t xml:space="preserve">Pavilion 1 (Hub 1). Construction of pavilion to serve Playing Fields 1.• </t>
  </si>
  <si>
    <t xml:space="preserve">No later than 1,500 occupied dwellings within its identified 3,000 dwelling catchment. </t>
  </si>
  <si>
    <t xml:space="preserve">AR03 </t>
  </si>
  <si>
    <t xml:space="preserve">Playing Fields 2. Active open space reserve. Construction of 2 soccer pitches.• </t>
  </si>
  <si>
    <t xml:space="preserve">AR04 </t>
  </si>
  <si>
    <t xml:space="preserve">Pavilion 2. Construction of pavilion to serve Playing Fields 2.• </t>
  </si>
  <si>
    <t xml:space="preserve">AR05 </t>
  </si>
  <si>
    <t xml:space="preserve">Playing Fields 3 (Hub 2). Active open space reserve. Construction of 2 football/cricket ovals.• </t>
  </si>
  <si>
    <t xml:space="preserve">AR06 </t>
  </si>
  <si>
    <t xml:space="preserve">Pavilion 3 (Hub 2). Construction of pavilion to serve Playing Fields 3.• </t>
  </si>
  <si>
    <t xml:space="preserve">AR07 </t>
  </si>
  <si>
    <t xml:space="preserve">Playing Fields 4 (Hub 3). Active open space reserve. Construction of 4 soccer pitches.• </t>
  </si>
  <si>
    <t xml:space="preserve">AR08 </t>
  </si>
  <si>
    <t xml:space="preserve">Pavilion 4 (Hub 3). Construction of pavilion to serve Playing Fields 4.• </t>
  </si>
  <si>
    <t xml:space="preserve">AR09 </t>
  </si>
  <si>
    <t xml:space="preserve">Playing Fields 5 (Hub 4). Active open space reserve. Construction of 2 football/cricket ovals and 4 tennis courts.• </t>
  </si>
  <si>
    <t xml:space="preserve">AR10 </t>
  </si>
  <si>
    <t xml:space="preserve">Pavilion 5 (Hub 4). Construction of pavilion to serve Playing Fields 5.• </t>
  </si>
  <si>
    <t xml:space="preserve">AR11 </t>
  </si>
  <si>
    <t xml:space="preserve">Playing Fields 6 (Hub 5). Active open space reserve. Construction of 2 soccer pitches.• </t>
  </si>
  <si>
    <t xml:space="preserve">AR12 </t>
  </si>
  <si>
    <t xml:space="preserve">Pavilion 6 (Hub 5). Construction of pavilion to serve Playing Fields 6.• </t>
  </si>
  <si>
    <t xml:space="preserve">AR13 </t>
  </si>
  <si>
    <t xml:space="preserve">Playing Fields 7 (Hub 7). Active open space reserve. Construction of 2 football/cricket ovals.• </t>
  </si>
  <si>
    <t xml:space="preserve">AR14 </t>
  </si>
  <si>
    <t xml:space="preserve">Pavilion 7 (Hub 7). Construction of pavilion to serve active playing fields 7.• </t>
  </si>
  <si>
    <t xml:space="preserve">AR15A </t>
  </si>
  <si>
    <t xml:space="preserve">AR15B </t>
  </si>
  <si>
    <t xml:space="preserve">AR16 </t>
  </si>
  <si>
    <t xml:space="preserve">Pavilion 8 (Hub 6). Construction of pavilion to serve active playing fields 8.• </t>
  </si>
  <si>
    <t>OFF-ROAD PEDESTRIAN AND CYCLE TRAILS</t>
  </si>
  <si>
    <t xml:space="preserve">TR01 </t>
  </si>
  <si>
    <t>Areas 1, 2, and 3 form the MCA for this facility.</t>
  </si>
  <si>
    <t>As required by access demand.</t>
  </si>
  <si>
    <t>STRUCTURE PLANNING</t>
  </si>
  <si>
    <t xml:space="preserve">PL01 </t>
  </si>
  <si>
    <t xml:space="preserve">Preparation of Precinct Structure Plan and Development Contributions Plan. </t>
  </si>
  <si>
    <t xml:space="preserve"># Includes contingency fee of 10% within construction cost. Includes design and project management fee of 10% within construction cost. </t>
  </si>
  <si>
    <t xml:space="preserve">¤ Includes contingency fee of 20% within construction cost. Includes design and project management fee of 10% within construction cost. </t>
  </si>
  <si>
    <t xml:space="preserve">• Includes contingency fee of 30% within construction cost. Includes design and project management fee of 10% within construction cost. </t>
  </si>
  <si>
    <t>Table 4: Calculation of Costs</t>
  </si>
  <si>
    <t>ESTIMATED LAND COST</t>
  </si>
  <si>
    <t>ESTIMATED CONSTRUCTION COST</t>
  </si>
  <si>
    <t>TOTAL PROJECT COST</t>
  </si>
  <si>
    <t>ESTIMATED EXTERNAL USAGE %</t>
  </si>
  <si>
    <t>TOTAL COST ATTRIBUTABLE TO THE MAIN CATCHMENT AREA</t>
  </si>
  <si>
    <t>MAIN CATCHMENT AREA (MCA)</t>
  </si>
  <si>
    <t>DEVELOPMENT TYPES MAKING CONTRIBUTION</t>
  </si>
  <si>
    <t>NUMBER OF DEVELOPABLE HECTARES IN MCA</t>
  </si>
  <si>
    <t>CONTRIBUTION PER NET DEVELOPABLE HECTARE</t>
  </si>
  <si>
    <t xml:space="preserve">RD01 </t>
  </si>
  <si>
    <t xml:space="preserve">Rees Road: Coburns Road to East West Arterial. Re-construct existing 2-lane road to provide 2-lane carriageway of secondary arterial road (38 metre road reserve, length 180 metres) *Interim layout* Purchase of land to increase reserve width from 20m to 38m for 180 metres (ultimate).¤ </t>
  </si>
  <si>
    <t xml:space="preserve">Areas 1, 2, 3and 4 </t>
  </si>
  <si>
    <t xml:space="preserve">Res. and Employ. </t>
  </si>
  <si>
    <t xml:space="preserve">RD01A </t>
  </si>
  <si>
    <t xml:space="preserve">Offset cost estimate associated with removal of scattered trees for RD01. </t>
  </si>
  <si>
    <t xml:space="preserve">RD02 </t>
  </si>
  <si>
    <t xml:space="preserve">East West Arterial: Rees Road to Exford Road. Construct new 2-lane carriageway of divided secondary arterial road (38 metre road reserve, length 970 metres) *Interim layout* Purchase of land to increase reserve width from 0m to 38m for 970 metres (ultimate). ¤ </t>
  </si>
  <si>
    <t xml:space="preserve">East West Arterial: Exford Road Section. Re-construct existing 2-lane road to provide 2-lane carriageway of divided secondary arterial road (38 metre road reserve, length 900 metres) *Interim layout* Purchase land to increase reserve width from 20m to 38m for 900 metres (ultimate). ¤ </t>
  </si>
  <si>
    <t xml:space="preserve">Exford Road: East West Arterial to Greigs Road. Re-construct existing pavement to provide 2-lane carriageway of undivided secondary arterial road (31 metre road reserve, length 2,310 metres) *Interim layout* Purchase land to increase reserve width from 20m to 31m for 2,310 metres (ultimate). ¤ </t>
  </si>
  <si>
    <t xml:space="preserve">East West Arterial: Exford Road to Toolern Creek. Construct new 2-lane carriageway of divided secondary arterial road (38 metre road reserve, length 400 metres) *Interim layout* Purchase land to increase reserve width from 0m to 38m for 400 metres (ultimate). ¤ </t>
  </si>
  <si>
    <t xml:space="preserve">East West Arterial: Toolern Creek to Ferris Road. Construct new 2-lane carriageway of divided secondary arterial road (38 metre road reserve, length 1,680 metres) *Interim layout* Purchase land to increase reserve from 0m to 38m for 1,680 metres (ultimate). ¤ </t>
  </si>
  <si>
    <t xml:space="preserve">East West Arterial: Ferris Road to Mount Cottrell Road. Construct new 2-lane carriageway of divided secondary arterial road. (38 metre road reserve, length 1,600 metres) *Interim layout* Purchase land to increase reserve width from 0m to 38m for 1,600 metres (ultimate). ¤ </t>
  </si>
  <si>
    <t xml:space="preserve">East West Arterial: Mount Cottrell Road to Paynes Road. Construct new 2-lane carriageway of primary arterial road. (45 metre road reserve, length 1,650 metres) *Interim layout* Purchase land to increase reserve width to 0m to 45m for 1,650 metres (ultimate). ¤ </t>
  </si>
  <si>
    <t xml:space="preserve">Paynes Road: Toolern Boundary to Greigs Road. Upgrade existing 2-lane unsealed rural road to provide 2-lane carriageway (length 725 metres). ¤ </t>
  </si>
  <si>
    <t xml:space="preserve">Mount Cottrell Road: Toolern Boundary to Greigs Road. Upgrade existing 2-lane unsealed rural road to provide 2-lane carriageway (length 1,045 metres).¤ </t>
  </si>
  <si>
    <t xml:space="preserve">Mount Cottrell Road: Melbourne Ballarat Rail Line to East West Arterial to UGB southern boundary. Upgrade existing 2-lane unsealed road to provide 2-lane carriageway of primary arterial road (45 metre road reserve, length 2,190 metres) *Interim layout* Purchase land (including native vegetation re-alignment) to increase reserve width from 20m to 45m for 2,190 metres (ultimate). ¤ </t>
  </si>
  <si>
    <t xml:space="preserve">Mount Cottrell Road: Western Freeway to Melbourne Ballarat Rail Line. Upgrade of existing 2-lane unsealed road to provide 2-lane carriageway of primary arterial road (45 metre road reserve, length 1,680 metres) *Interim layout* Purchase land (including native vegetation re-alignment) to increase reserve width from 20m to 45m for 1,680 metres (ultimate). ¤ </t>
  </si>
  <si>
    <t xml:space="preserve">Shogaki Drive: Ferris Road to Mount Cottrell Road (Western Half ). Upgrade existing 2-lane sealed road to provide 2-lane carriageway of primary arterial road (45 metre road reserve, length 800 metres). *Interim layout* . Purchase land to increase reserve width from 40m to 45m for 800 metres (ultimate). ¤ </t>
  </si>
  <si>
    <t xml:space="preserve">Ferris Road: Western Freeway to Shogaki Drive. Construction of additional lane in either direction to existing 4-lane divided road to provide ultimate 6-lane divided arterial road (45 metre road reserve, length 940 metres). Purchase land to increase reserve width from 34m to 45m for 940 metres (ultimate). ¤ </t>
  </si>
  <si>
    <t xml:space="preserve">Ferris Road: Abey Road to Melbourne Ballarat Rail Line. Upgrade of existing 2-lane sealed/ unsealed road to provide 2-lane carriageway of divided secondary arterial road (38 metre road reserve, length 620 metres) *Interim layout* Purchase land to increase reserve width from 34m to 38m for 620 metres (ultimate). ¤ </t>
  </si>
  <si>
    <t xml:space="preserve">Ferris Road: Melbourne Ballarat Rail Line to East West Arterial. Upgrade of existing 2-lane sealed/ unsealed road to provide 2-lane carriageway of divided secondary arterial road (38 metre road reserve, length 2,160 metres) *Interim layout* ¤ </t>
  </si>
  <si>
    <t xml:space="preserve">Abey Road: Toolern Creek to Ferris Road. Upgrade of existing 2-lane sealed/ unsealed road to provide 2-lane carriageway of divided secondary arterial road (38 metre road reserve, length 2,160 metres) *Interim layout* Purchase land to increase reserve with from 19m to 38m for 270 metres east of Toolern Creek (ultimate). ¤ </t>
  </si>
  <si>
    <t xml:space="preserve">Shogaki Drive: Ferris Road to Mount Cottrell Road (Eastern Half). Construct new 2-lane carriageway of primary arterial road (45 metre road reserve, length 800 metres) *Interim layout* Purchase land to increase reserve width from 0m to 45m for 800 metres (ultimate). ¤ </t>
  </si>
  <si>
    <t xml:space="preserve">Areas 1, 2, 3 and 4 </t>
  </si>
  <si>
    <t xml:space="preserve">Ferris Road: Melbourne Ballarat Rail Line to East West Arterial. Purchase land to increase reserve width from 20m to 38m, for balance of required land (excluding Property 30). Area = 3.45 hectares (ultimate). </t>
  </si>
  <si>
    <t xml:space="preserve">Rees Road and East West Arterial: Intersection. *Interim layout* Construction of signalised 4-way intersection and slip lanes. Additional contingency fee of 30% added to construction cost. Additional design and project management fee of 10% added to construction cost. </t>
  </si>
  <si>
    <t xml:space="preserve">Exford Road and Greigs Road: Intersection. *Interim layout* Upgrade of protected right-turn lane and left-turn deceleration lane, including drainage and landscaping. • </t>
  </si>
  <si>
    <t xml:space="preserve">Paynes Road and Greigs Road: Intersection. Upgrade of protected right-turn lane and left-turn deceleration lane, including drainage and landscaping. Additional design and project management fee of 10% added to construction cost. </t>
  </si>
  <si>
    <t xml:space="preserve">Mount Cottrell Road and Greigs Road: Intersection. Intersection upgrade -construction of roundabout. Additional design and project management fee of 10% added to construction cost. </t>
  </si>
  <si>
    <t xml:space="preserve">Abey Road and Bundy Drive: Intersection. *Interim layout* Construction of signalised T-intersection and slip lanes. </t>
  </si>
  <si>
    <t xml:space="preserve">Ferris Road and Shakamaker Drive: Intersection.**Ultimate layout** Construction of signalised 4-way intersection and slip lanes. </t>
  </si>
  <si>
    <t xml:space="preserve">Mount Cottrell Road and Murray Road: Intersection. *Interim layout* Construction of signalised T-intersection and slip lanes. </t>
  </si>
  <si>
    <t xml:space="preserve">Mount Cottrell Road and Southern Connector Road: Intersection. *Interim layout* Construction of signalised 4-way intersection and slip lanes. </t>
  </si>
  <si>
    <t xml:space="preserve">East West Arterial and Eastern North-South Connector Road: Intersection. *Interim layout* Construction of signalised 4-way intersection and slip lanes. </t>
  </si>
  <si>
    <t xml:space="preserve">East West Arterial and Central North-South Connector Road: Intersection. *Interim layout* Construction of signalised 4-way intersection and slip lanes. </t>
  </si>
  <si>
    <t xml:space="preserve">East West Arterial and Western North-South Connector Road: Intersection. *Interim layout* Construction of signalised T-intersection and slip lanes. </t>
  </si>
  <si>
    <t xml:space="preserve">Exford Road and Connector Road: Intersection. *Interim layout* Construction of signalised T-intersection and slip lanes. </t>
  </si>
  <si>
    <t xml:space="preserve">Mount Cottrell Road and Bridge Road: Intersection. *Interim layout* Construction of signalised T-intersection and slip lanes. </t>
  </si>
  <si>
    <t xml:space="preserve">Mount Cottrell Road and Alfred Road: Intersection. *Interim layout* Construction of signalised 4-way intersection and slip lanes. </t>
  </si>
  <si>
    <t xml:space="preserve">Ferris Road and Alfred Road: Intersection. *Interim layout* Construction of signalised 4-way intersection and slip lanes. </t>
  </si>
  <si>
    <t xml:space="preserve">Ferris Road and Southern Connector Road: Intersection. *Interim layout* Construction of signalised 4-way intersection and slip lanes. </t>
  </si>
  <si>
    <t xml:space="preserve">Abey Road Bridge. 2-lane bridge over Toolern Creek, incorporating abutments and street lighting (12 metre wide concrete structure, deck length 61 metres). • </t>
  </si>
  <si>
    <t xml:space="preserve">Bridge Road Bridge. 2-lane bridge over Toolern Creek, incorporating abutments and street lighting (12-metre wide concrete structure, deck length 91.5 metres). • </t>
  </si>
  <si>
    <t xml:space="preserve">East West Arterial Bridge. 2-lane bridge over Toolern Creek, incorporating abutments and street lighting (12-metre wide concrete structure, deck length 91.5 metres). • </t>
  </si>
  <si>
    <t xml:space="preserve">Shared Use Pedestrian Bridge (No. 1). Bridge over Toolern Creek, incorporating abutments and lighting (3-metre wide timber structure, deck length 30 metres). • </t>
  </si>
  <si>
    <t xml:space="preserve">Shared Use Pedestrian Bridge (No.2). Bridge over Toolern Creek, incorporating abutments and lighting (3-metre wide timber structure, deck length 30 metres). • </t>
  </si>
  <si>
    <t xml:space="preserve">Shared Use Pedestrian Bridge (No. 3). Bridge over Toolern Creek, incorporating abutments and lighting (3-metre wide timber structure, deck length 30 metres). </t>
  </si>
  <si>
    <t xml:space="preserve">Pedestrian Underpass 1: Melbourne Ballarat Railway. Construction, including 3-metre wide, 50-metre long box culverts, endwalls, concrete path, drainage and lighting. • </t>
  </si>
  <si>
    <t xml:space="preserve">Pedestrian Underpass 2: Melbourne Ballarat Railway. Construction, including 3-metre wide, 50-metre long box culverts, endwalls, concrete path, drainage and lighting. • </t>
  </si>
  <si>
    <t xml:space="preserve">Pedestrian Underpass 3: Melbourne Ballarat Railway. Construction, including 3-metre wide, 50-metre long box culverts, endwalls, concrete path, drainage and lighting. • </t>
  </si>
  <si>
    <t xml:space="preserve">Pedestrian Underpass 4: Melbourne Ballarat Railway. Construction, including 3-metre wide, 50-metre long box culverts, endwalls, concrete path, drainage and lighting. • </t>
  </si>
  <si>
    <t xml:space="preserve">Pedestrian Underpass 5: Melbourne Ballarat Railway. Construction, including 3-metre wide, 50-metre long box culverts, endwalls, concrete path, drainage and lighting. • </t>
  </si>
  <si>
    <t xml:space="preserve">Shared Use Pedestrian Bridge (No. 4). Bridge over Toolern Creek, incorporating abutments and lighting (3-metre wide timber structure, deck length 30 metres). • </t>
  </si>
  <si>
    <t xml:space="preserve">Shared Use Pedestrian Bridge (No. 5). Bridge over Toolern Creek, incorporating abutments and lighting (3-metre wide timber structure, deck length 30 metres). • </t>
  </si>
  <si>
    <t xml:space="preserve">Shared Use Pedestrian Bridge (No. 6). Bridge over Toolern Creek, incorporating abutments and lighting (3-metre wide timber structure, deck length 30 metres). • </t>
  </si>
  <si>
    <t xml:space="preserve">PT01 </t>
  </si>
  <si>
    <t xml:space="preserve">Purchase land to provide for Local Bus Interchange (1 hectare). </t>
  </si>
  <si>
    <t>UNENCUMBERED LOCAL ACTIVE OPEN SPACE</t>
  </si>
  <si>
    <t xml:space="preserve">OS01 </t>
  </si>
  <si>
    <t xml:space="preserve">Purchase of 9.83 hectares of land for active open space required for AR01 and AR02. </t>
  </si>
  <si>
    <t xml:space="preserve">Areas 1 and 2 </t>
  </si>
  <si>
    <t xml:space="preserve">Res. </t>
  </si>
  <si>
    <t xml:space="preserve">OS02 </t>
  </si>
  <si>
    <t xml:space="preserve">Purchase of 4.00 hectares of land for active open space required for AR03 and AR04. </t>
  </si>
  <si>
    <t xml:space="preserve">OS03 </t>
  </si>
  <si>
    <t xml:space="preserve">Purchase of 9.16 hectares of land for active open space required for AR05 and AR06. </t>
  </si>
  <si>
    <t xml:space="preserve">OS04 </t>
  </si>
  <si>
    <t xml:space="preserve">Purchase of 8.62 hectares of land for active open space required for AR07 and AR08. </t>
  </si>
  <si>
    <t xml:space="preserve">OS05 </t>
  </si>
  <si>
    <t xml:space="preserve">Purchase of 8.69 hectares of land for active open space required for AR09 and AR10. </t>
  </si>
  <si>
    <t xml:space="preserve">OS06 </t>
  </si>
  <si>
    <t xml:space="preserve">Purchase of 4.56 hectares of land for active open space required for AR11 and AR12. </t>
  </si>
  <si>
    <t>OS07</t>
  </si>
  <si>
    <t>OS09</t>
  </si>
  <si>
    <t>OS08</t>
  </si>
  <si>
    <t>Purchase of 7.90 hectares of land for active open space required for AR13 and AR14. Area Contribution (60%)</t>
  </si>
  <si>
    <t>Purchase of 7.90 hectares of land for active open space required for AR13 and AR14. Area Contribution (40%)</t>
  </si>
  <si>
    <t>Purchase of land (1.0ha) for Major Activity Centre Public Open Space</t>
  </si>
  <si>
    <t>Area 2</t>
  </si>
  <si>
    <t>Area 3</t>
  </si>
  <si>
    <t xml:space="preserve">Areas 1, 2 and 3 </t>
  </si>
  <si>
    <t xml:space="preserve">Purchase of land to provide Aquatic / Leisure Centre (Level 3), located in Major Activity Centre (2.5 hectares). </t>
  </si>
  <si>
    <t xml:space="preserve">Early Learning Facility within Government Primary School (Community Hub 1). Type 1 Facility (higher order) to provide for kindergarten and maternal child health components. Construction of new building, including car parking and landscaping.# </t>
  </si>
  <si>
    <t xml:space="preserve">Area 1 </t>
  </si>
  <si>
    <t xml:space="preserve">Multipurpose Community Centre (Community Hub 1). Purchase of land (0.8 hectares) and construction of the childcare components of the multipurpose community centre.# </t>
  </si>
  <si>
    <t xml:space="preserve">Multipurpose Community Centre (Community Hub 1). Construction of the community room components of the multipurpose community centre.# </t>
  </si>
  <si>
    <t xml:space="preserve">Funded via the CIL </t>
  </si>
  <si>
    <t xml:space="preserve">Early Learning Facility within Government Primary School (Community Hub 2). Type 2 Facility (lower order) to provide for kindergarten component only. Construction of new building, including car parking and landscaping.# </t>
  </si>
  <si>
    <t xml:space="preserve">Multipurpose Community Centre (Community Hub 2). Purchase of land (0.85 hectares) and construction of the childcare components of the multipurpose community centre.# </t>
  </si>
  <si>
    <t xml:space="preserve">Multipurpose Community Centre (Community Hub 2). Construction of the community room components of the multipurpose community centre.# </t>
  </si>
  <si>
    <t xml:space="preserve">Early Learning Facility within Government Primary School (Community Hub 3). Type 2 Facility (lower order) to provide for kindergarten component only. Construction of new building, including car parking and landscaping.# </t>
  </si>
  <si>
    <t xml:space="preserve">Area 2 </t>
  </si>
  <si>
    <t xml:space="preserve">Multipurpose Community Centre (Community Hub 3). Purchase of land (0.8 hectares) and construction of the childcare components of the multipurpose community centre.# </t>
  </si>
  <si>
    <t xml:space="preserve">Multipurpose Community Centre (Community Hub 3). Construction of the community room components of the multipurpose community centre.# </t>
  </si>
  <si>
    <t xml:space="preserve">Early Learning Facility within Government Primary School (Community Hub 4). Type 1 Facility (higher order) to provide for kindergarten and maternal child health components. Construction of new building, including car parking and landscaping.# </t>
  </si>
  <si>
    <t>Funded via the CIL</t>
  </si>
  <si>
    <t xml:space="preserve">Multipurpose Community Centre (Community Hub 4). Purchase of land (0.8 hectares) and construction of the childcare components of the multipurpose community centre.# </t>
  </si>
  <si>
    <t xml:space="preserve">Multipurpose Community Centre (Community Hub 4). Construction of the community room components of the multipurpose community centre.# </t>
  </si>
  <si>
    <t xml:space="preserve">Multipurpose Community Centre (Community Hub 5). Construction of the community room components of the multipurpose community centre. # </t>
  </si>
  <si>
    <t xml:space="preserve">Early Learning Facility within Government Primary School (Community Hub 6). Type 1 Facility (higher order) to provide for kindergarten and maternal child health components. Construction of new building, including car parking and landscaping. Area 2 contribution.# </t>
  </si>
  <si>
    <t xml:space="preserve">Early Learning Facility within Government Primary School (Community Hub 6). Type 1 Facility (higher order) to provide for kindergarten and maternal child health components. Construction of new building, including car parking and landscaping. Area 3 contribution.# </t>
  </si>
  <si>
    <t xml:space="preserve">Area 3 </t>
  </si>
  <si>
    <t>C15</t>
  </si>
  <si>
    <t>Early Learning Facility within Government Primary School (Community Hub 5). Type 2 Facility (lower order) to provide for kindergarten component only. Construction of new building, including car parking and landscaping.#</t>
  </si>
  <si>
    <t>Res.</t>
  </si>
  <si>
    <t>C16</t>
  </si>
  <si>
    <t xml:space="preserve">Multipurpose Community Centre (Community Hub 5). Purchase of land (0.8 hectares) and construction of the childcare components of the multipurpose community centre.# </t>
  </si>
  <si>
    <t xml:space="preserve">Funded via CIL </t>
  </si>
  <si>
    <t>AR08</t>
  </si>
  <si>
    <t>Community</t>
  </si>
  <si>
    <t xml:space="preserve">Funded via CIL  </t>
  </si>
  <si>
    <t xml:space="preserve">Areas 1 and 2  </t>
  </si>
  <si>
    <t>AR09</t>
  </si>
  <si>
    <t>Areas 1 and 2</t>
  </si>
  <si>
    <t xml:space="preserve">AR14    </t>
  </si>
  <si>
    <t>AR15A</t>
  </si>
  <si>
    <t xml:space="preserve">Playing Fields 8 (Hub 6). Active open space reserve. Construction of 2 football/cricket ovals and 4 tennis courts. Area 2 contribution (60%).• </t>
  </si>
  <si>
    <t xml:space="preserve">Area 2  </t>
  </si>
  <si>
    <t>AR15B</t>
  </si>
  <si>
    <t>Playing Fields 8 (Hub 6). Active open space reserve. Construction of 2 football/cricket ovals and 4 tennis courts. Area 3 contribution (40%).•</t>
  </si>
  <si>
    <t>AR16</t>
  </si>
  <si>
    <t>Funded via CIL</t>
  </si>
  <si>
    <t>Areas 2 and 3</t>
  </si>
  <si>
    <t xml:space="preserve">Concrete Shared Path including pavement, drainage and landscaping (3 metres wide, length 3,250 metres): Regional Park linkages. </t>
  </si>
  <si>
    <t>Areas 1, 2 and 3</t>
  </si>
  <si>
    <t xml:space="preserve"> </t>
  </si>
  <si>
    <t>Table 5: Schedule of Costs</t>
  </si>
  <si>
    <t>AREA 1</t>
  </si>
  <si>
    <t>AREA 2</t>
  </si>
  <si>
    <t>AREA 3</t>
  </si>
  <si>
    <t>AREA 4</t>
  </si>
  <si>
    <t>TOTAL COST RECOVERED BY DCP</t>
  </si>
  <si>
    <t xml:space="preserve">Rees Road: Coburns Road to East West Arterial. Re-construct existing 2-lane road to provide 2-lane carriageway of secondary arterial road (38 metre road reserve, length 180 metres) *Interim layout* Purchase of land to increase reserve width from 20m to 38m for 180 metres (ultimate). ¤ </t>
  </si>
  <si>
    <t>RD11</t>
  </si>
  <si>
    <t>RD10</t>
  </si>
  <si>
    <t>RD17</t>
  </si>
  <si>
    <t>RD16</t>
  </si>
  <si>
    <t>RD15</t>
  </si>
  <si>
    <t>RD14</t>
  </si>
  <si>
    <t>RD12</t>
  </si>
  <si>
    <t xml:space="preserve">Mount Cottrell Road and Greigs Road: Intersection. Intersection upgrade - construction of roundabout. Additional design and project management fee of 10% added to construction cost. </t>
  </si>
  <si>
    <t xml:space="preserve">Purchase of land (1.0ha) for Major Activity Centre Public Open Space </t>
  </si>
  <si>
    <t xml:space="preserve">OS09 </t>
  </si>
  <si>
    <t xml:space="preserve">Purchase of 7.90 hectares of land for active open space required for AR13 and AR14. Area 3 contribution (40%). </t>
  </si>
  <si>
    <t xml:space="preserve">OS08 </t>
  </si>
  <si>
    <t xml:space="preserve">Purchase of 7.90 hectares of land for active open space required for AR13 and AR14. Area 2 contribution (60%). </t>
  </si>
  <si>
    <t xml:space="preserve">OS07 </t>
  </si>
  <si>
    <t xml:space="preserve">Multipurpose Community Centre (Community Hub 6). Construction of the community room components of the multipurpose community centre.# </t>
  </si>
  <si>
    <t xml:space="preserve">Multipurpose Community Centre (Community Hub 6). Purchase of land (0.8 hectares) and construction of the childcare components of the multipurpose community centre. Area 3 contribution (40%)# </t>
  </si>
  <si>
    <t xml:space="preserve">Multipurpose Community Centre (Community Hub 6). Purchase of land (0.8 hectares) and construction of the childcare components of the multipurpose community centre. Area 2 contribution (60%).# </t>
  </si>
  <si>
    <t xml:space="preserve">Multipurpose Community Centre (Community Hub 5). Purchase of land (0.8 hectares) and construction of the childcare components of the multipurpose community centre. # </t>
  </si>
  <si>
    <t xml:space="preserve">Early Learning Facility within Government Primary School (Community Hub 5). Type 2 Facility (lower order) to provide for kindergarten component only. Construction of new building, including car parking and landscaping.# </t>
  </si>
  <si>
    <t xml:space="preserve">Playing Fields 8 (Hub 6). Active open space reserve. Construction of 2 football/cricket ovals and 4 tennis courts. Area 3 contribution (40%).• </t>
  </si>
  <si>
    <t xml:space="preserve">STRUCTURE PLANNING </t>
  </si>
  <si>
    <t xml:space="preserve">OFF-ROAD PEDESTRIAN &amp; CYCLE TRAILS </t>
  </si>
  <si>
    <t>Table 6: Summary of Charges</t>
  </si>
  <si>
    <t>DEVELOPMENT INFRASTRUCTURE LEVY</t>
  </si>
  <si>
    <t>COMMUNITY INFRASTRUCTURE LEVY</t>
  </si>
  <si>
    <t>CHARGE AREA 1 (RESIDENTIAL)</t>
  </si>
  <si>
    <t>CHARGE AREA 2 (RESIDENTIAL)</t>
  </si>
  <si>
    <t>CHARGE AREA 3 (RESIDENTIAL)</t>
  </si>
  <si>
    <t>CHARGE AREA 4 (EMPLOYMENT)</t>
  </si>
  <si>
    <t xml:space="preserve">East West Arterial: Mount Cottrell Road to Paynes Road. Construct new 2-lane carriageway of primary arterial road. (45 metre road reserve, length 1,650 metres). *Interim layout* . Purchase land to increase reserve width to 0m to 45m for 1,650 metres (ultimate). ¤ </t>
  </si>
  <si>
    <t xml:space="preserve">Mount Cottrell Road: Western Freeway to Melbourne Ballarat Rail Line. Upgrade of existing 2-lane unsealed road to provide 2-lane carriageway of primary arterial road (45 metre road reserve, length 1,680 metres). *Interim layout* . Purchase land (including native vegetation re-alignment) to increase reserve width from 20m to 45m for 1,680 metres (ultimate). ¤ </t>
  </si>
  <si>
    <t xml:space="preserve">Ferris Road: Melbourne Ballarat Rail Line to East West Arterial. Upgrade of existing 2-lane sealed/ unsealed road to provide 2-lane carriageway of divided secondary arterial road (38 metre road reserve, length 2,160 metres). *Interim layout* .¤ </t>
  </si>
  <si>
    <t xml:space="preserve">Shogaki Drive: Ferris Road to Mount Cottrell Road (Western Half ). Upgrade existing 2-lane sealed road to provide 2-lane carriageway of primary arterial road (45 metre road reserve, length 800 metres). #Interim layout only#. Purchase land to increase reserve width from 40m to 45m for 800 metres (ultimate). ¤ </t>
  </si>
  <si>
    <t xml:space="preserve">Ferris Road and Shakamaker Drive: Intersection. #Ultimate layout# Construction of signalised 4-way intersection and slip lanes. </t>
  </si>
  <si>
    <t xml:space="preserve">Ferris Road and Bridge Road: Intersection. *Interim layout* Construction of signalised 4-way intersection and slip lanes.• </t>
  </si>
  <si>
    <t xml:space="preserve">Ferris Road and MAC Northern Collector Road: Intersection. *Interim layout* Construction of signalised T-intersection and slip lanes.• </t>
  </si>
  <si>
    <t xml:space="preserve">Shogaki Drive and Collector Street: Intersection. *Interim layout* Construction of signalised 4-way intersection and slip lanes.• </t>
  </si>
  <si>
    <t xml:space="preserve">East West Arterial and Paynes Road: Intersection. *Interim layout* Construction of signalised 4-way intersection and slip lanes.• </t>
  </si>
  <si>
    <t xml:space="preserve">Exford Road and Greigs Road: Intersection. *Interim layout* Upgrade of protected right-turn lane and left-turn deceleration lane, including drainage and landscaping.• </t>
  </si>
  <si>
    <t xml:space="preserve">East West Arterial and Exford Road: Intersection. *Interim layout* Construction of signalised T-intersection and slip lanes.• </t>
  </si>
  <si>
    <t xml:space="preserve">Shared Use Pedestrian Bridge (No. 6). Bridge over Toolern Creek, incorporating abutments and lighting (3-metre wide timber structure, deck length 30 metres).• </t>
  </si>
  <si>
    <t xml:space="preserve">Shared Use Pedestrian Bridge (No. 5). Bridge over Toolern Creek, incorporating abutments and lighting (3-metre wide timber structure, deck length 30 metres).• </t>
  </si>
  <si>
    <t xml:space="preserve">Shared Use Pedestrian Bridge (No. 4). Bridge over Toolern Creek, incorporating abutments and lighting (3-metre wide timber structure, deck length 30 metres).• </t>
  </si>
  <si>
    <t xml:space="preserve">Pedestrian Underpass 5: Melbourne Ballarat Railway. Construction, including 3-metre wide, 50-metre long box culverts, endwalls, concrete path, drainage and lighting.• </t>
  </si>
  <si>
    <t xml:space="preserve">Pedestrian Underpass 4: Melbourne Ballarat Railway. Construction, including 3-metre wide, 50-metre long box culverts, endwalls, concrete path, drainage and lighting.• </t>
  </si>
  <si>
    <t xml:space="preserve">Pedestrian Underpass 3: Melbourne Ballarat Railway. Construction, including 3-metre wide, 50-metre long box culverts, endwalls, concrete path, drainage and lighting.• </t>
  </si>
  <si>
    <t xml:space="preserve">Pedestrian Underpass 2: Melbourne Ballarat Railway. Construction, including 3-metre wide, 50-metre long box culverts, endwalls, concrete path, drainage and lighting.• </t>
  </si>
  <si>
    <t xml:space="preserve">Pedestrian Underpass 1: Melbourne Ballarat Railway. Construction, including 3-metre wide, 50-metre long box culverts, endwalls, concrete path, drainage and lighting.• </t>
  </si>
  <si>
    <t xml:space="preserve">Shared Use Pedestrian Bridge (No.2). Bridge over Toolern Creek, incorporating abutments and lighting (3-metre wide timber structure, deck length 30 metres).• </t>
  </si>
  <si>
    <t xml:space="preserve">Shared Use Pedestrian Bridge (No. 1). Bridge over Toolern Creek, incorporating abutments and lighting (3-metre wide timber structure, deck length 30 metres).• </t>
  </si>
  <si>
    <t xml:space="preserve">East West Arterial Bridge. 2-lane bridge over Toolern Creek, incorporating abutments and street lighting (12-metre wide concrete structure, deck length 91.5 metres).• </t>
  </si>
  <si>
    <t xml:space="preserve">Bridge Road Bridge. 2-lane bridge over Toolern Creek, incorporating abutments and street lighting (12-metre wide concrete structure, deck length 91.5 metres).• </t>
  </si>
  <si>
    <t xml:space="preserve">Abey Road Bridge. 2-lane bridge over Toolern Creek, incorporating abutments and street lighting (12 metre wide concrete structure, deck length 61 metres).• </t>
  </si>
  <si>
    <t xml:space="preserve">Playing Fields 6 (Hub 5). Active open space reserve. Construction of 2 soccer pitches.# </t>
  </si>
  <si>
    <t xml:space="preserve">Pavilion 5 (Hub 4). Construction of pavilion to serve Playing Fields 5.# </t>
  </si>
  <si>
    <t xml:space="preserve">Playing Fields 5 (Hub 4). Active open space reserve. Construction of 2 football/cricket ovals and 4 tennis courts.# </t>
  </si>
  <si>
    <t xml:space="preserve">Pavilion 4 (Hub 3). Construction of pavilion to serve Playing Fields 4.# </t>
  </si>
  <si>
    <t xml:space="preserve">Playing Fields 4 (Hub 3). Active open space reserve. Construction of 4 soccer pitches.# </t>
  </si>
  <si>
    <t xml:space="preserve">Pavilion 3 (Hub 2). Construction of pavilion to serve Playing Fields 3.# </t>
  </si>
  <si>
    <t xml:space="preserve">Playing Fields 3 (Hub 2). Active open space reserve. Construction of 2 football/cricket ovals.# </t>
  </si>
  <si>
    <t xml:space="preserve">Pavilion 2. Construction of pavilion to serve Playing Fields 2.# </t>
  </si>
  <si>
    <t xml:space="preserve">Playing Fields 2. Active open space reserve. Construction of 2 soccer pitches.# </t>
  </si>
  <si>
    <t xml:space="preserve">Pavilion 1 (Hub 1). Construction of pavilion to serve Playing Fields 1.# </t>
  </si>
  <si>
    <t xml:space="preserve">Playing Fields 1 (Hub 1). Active open space reserve. Construction of 2 football/cricket ovals and 4 tennis courts.# </t>
  </si>
  <si>
    <t xml:space="preserve">Pavilion 6 (Hub 5). Construction of pavilion to serve Playing Fields 6.# </t>
  </si>
  <si>
    <t xml:space="preserve">Playing Fields 7 (Hub 7). Active open space reserve. Construction of 2 football/cricket ovals.# </t>
  </si>
  <si>
    <t xml:space="preserve">Pavilion 7 (Hub 7). Construction of pavilion to serve active playing fields 7.# </t>
  </si>
  <si>
    <t xml:space="preserve">Playing Fields 8 (Hub 6). Active open space reserve. Construction of 2 football/cricket ovals and 4 tennis courts. Area 2 contribution (60%).# </t>
  </si>
  <si>
    <t xml:space="preserve">Playing Fields 8 (Hub 6). Active open space reserve. Construction of 2 football/cricket ovals and 4 tennis courts. Area 3 contribution (40%).# </t>
  </si>
  <si>
    <t xml:space="preserve">Pavilion 8 (Hub 6). Construction of pavilion to serve active playing fields 8.# </t>
  </si>
  <si>
    <t>Note: DCP projects attributed to 'Areas 1, 2, 3 and 4' include the Paynes Road PSP area as part of the MCA for the item of infrastructure</t>
  </si>
  <si>
    <t xml:space="preserve">East West Arterial and Ferris Road: Intersection. *Interim layout* Construction of signalised 4-way intersection and slip lanes. Purchase of 0.304 hectares of additional required land. • </t>
  </si>
  <si>
    <t>Transport Modelling Report, Growth Area Planning Toolern Precinct Plans, Veitch Lister Consulting, 30 September 2008; Toolern Precinct Structure Plan Transport and Movement Study, Booz &amp; Co, February 2008.</t>
  </si>
  <si>
    <t xml:space="preserve">Transport Modelling Report, Growth Area Planning Toolern Precinct Plans, Veitch Lister Consulting, 30 September 2008; Toolern Precinct Structure Plan Transport and Movement Study, Booz &amp; Co, February2008. </t>
  </si>
  <si>
    <t xml:space="preserve">Transport Modelling Report, Growth Area Planning Toolern Precinct Plans, Veitch Lister Consulting, 30 September 2008; Toolern Precinct Structure Plan Transport and Movement Study, Booz &amp; Co, February 2008. </t>
  </si>
  <si>
    <t>1***</t>
  </si>
  <si>
    <t>PROJECT DESCRIPTION</t>
  </si>
  <si>
    <t>RD03</t>
  </si>
  <si>
    <t>RD04</t>
  </si>
  <si>
    <t>RD05</t>
  </si>
  <si>
    <t>RD06</t>
  </si>
  <si>
    <t>RD07</t>
  </si>
  <si>
    <t>RD08</t>
  </si>
  <si>
    <t>RD09</t>
  </si>
  <si>
    <t>RD18</t>
  </si>
  <si>
    <t>RD19</t>
  </si>
  <si>
    <t>RD20</t>
  </si>
  <si>
    <t>RD21</t>
  </si>
  <si>
    <t>IT01</t>
  </si>
  <si>
    <t>IT02</t>
  </si>
  <si>
    <t>IT03</t>
  </si>
  <si>
    <t>IT04</t>
  </si>
  <si>
    <t>IT05</t>
  </si>
  <si>
    <t>IT06</t>
  </si>
  <si>
    <t>IT07</t>
  </si>
  <si>
    <t>IT08</t>
  </si>
  <si>
    <t>IT09</t>
  </si>
  <si>
    <t>IT10</t>
  </si>
  <si>
    <t>IT12</t>
  </si>
  <si>
    <t>IT13</t>
  </si>
  <si>
    <t>IT14</t>
  </si>
  <si>
    <t>IT15</t>
  </si>
  <si>
    <t>IT16</t>
  </si>
  <si>
    <t>IT17</t>
  </si>
  <si>
    <t>IT18</t>
  </si>
  <si>
    <t>IT19</t>
  </si>
  <si>
    <t>IT20</t>
  </si>
  <si>
    <t>IT21</t>
  </si>
  <si>
    <t>IT22</t>
  </si>
  <si>
    <t>IT23</t>
  </si>
  <si>
    <t>IT24</t>
  </si>
  <si>
    <t>IT25</t>
  </si>
  <si>
    <t>IT26</t>
  </si>
  <si>
    <t>IT27</t>
  </si>
  <si>
    <t>IT28</t>
  </si>
  <si>
    <t xml:space="preserve">Rees Road: Coburns Road to East West Arterial. Re-construct existing 2-lane road to provide 2-lane carriageway of secondary arterial road (38 metre road reserve, length 180 metres) *Interim layout* Purchase of land to increase reserve width from 20m to 38m for 180 metres (ultimate). </t>
  </si>
  <si>
    <t xml:space="preserve">East West Arterial: Rees Road to Exford Road. Construct new 2-lane carriageway of divided secondary arterial road (38 metre road reserve, length 970 metres) *Interim layout* Purchase of land to increase reserve width from 0m to 38m for 970 metres (ultimate). </t>
  </si>
  <si>
    <t xml:space="preserve">East West Arterial: Exford Road Section. Re-construct existing 2-lane road to provide 2-lane carriageway of divided secondary arterial road (38 metre road reserve, length 900 metres) *Interim layout* Purchase land to increase reserve width from 20m to 38m for 900 metres (ultimate). </t>
  </si>
  <si>
    <t xml:space="preserve">Exford Road: East West Arterial to Greigs Road. Re-construct existing pavement to provide 2-lane carriageway of undivided secondary arterial road (31 metre road reserve, length 2,310 metres) *Interim layout* Purchase land to increase reserve width from 20m to 31m for 2,310 metres (ultimate). </t>
  </si>
  <si>
    <t xml:space="preserve">Paynes Road: Toolern Boundary to Greigs Road. Upgrade existing 2-lane unsealed rural road to provide 2-lane carriageway (length 725 metres). </t>
  </si>
  <si>
    <t xml:space="preserve">Mount Cottrell Road: Toolern Boundary to Greigs Road. Upgrade existing 2-lane unsealed rural road to provide 2-lane carriageway (length 1,045 metres). </t>
  </si>
  <si>
    <t xml:space="preserve">East West Arterial: Mount Cottrell Road to Paynes Road. Construct new 2-lane carriageway of primary arterial road. (45 metre road reserve, length 1,650 metres) *Interim layout* Purchase land to increase reserve width to 0m to 45m for 1,650 metres (ultimate). </t>
  </si>
  <si>
    <t xml:space="preserve">East West Arterial: Ferris Road to Mount Cottrell Road. Construct new 2-lane carriageway of divided secondary arterial road. (38 metre road reserve, length 1,600 metres) *Interim layout* Purchase land to increase reserve width from 0m to 38m for 1,600 metres (ultimate). </t>
  </si>
  <si>
    <t xml:space="preserve">East West Arterial: Toolern Creek to Ferris Road. Construct new 2-lane carriageway of divided secondary arterial road (38 metre road reserve, length 1,680 metres) *Interim layout* Purchase land to increase reserve from 0m to 38m for 1,680 metres (ultimate). </t>
  </si>
  <si>
    <t xml:space="preserve">East West Arterial: Exford Road to Toolern Creek. Construct new 2-lane carriageway of divided secondary arterial road (38 metre road reserve, length 400 metres) *Interim layout* Purchase land to increase reserve width from 0m to 38m for 400 metres (ultimate). </t>
  </si>
  <si>
    <t>Mount Cottrell Road: Melbourne Ballarat Rail Line to East West Arterial to UGB southern boundary. Upgrade existing 2-lane unsealed road to provide 2-lane carriageway of primary arterial road (45 metre road reserve, length 2,190 metres) *Interim layout* Purchase land (including native vegetation re-alignment) to increase reserve width from 20m to 45m for 2,190 metres (ultimate).</t>
  </si>
  <si>
    <t>Mount Cottrell Road: Western Freeway to Melbourne Ballarat Rail Line. Upgrade of existing 2-lane unsealed road to provide 2-lane carriageway of primary arterial road (45 metre road reserve, length 1,680 metres) *Interim layout*  Purchase land (including native vegetation re-alignment) to increase reserve width from 20m to 45m for 1,680 metres (ultimate).</t>
  </si>
  <si>
    <t>Shogaki Drive: Ferris Road to Mount Cottrell Road (Western Half). Upgrade existing 2-lane sealed road to provide 2-lane carriageway of primary arterial road (45 metre road reserve, length 800 metres). *Interim layout*.  Purchase land to increase reserve width from 40m to 45m for 800 metres (ultimate).</t>
  </si>
  <si>
    <t>Ferris Road: Western Freeway to Shogaki Drive. Construction of additional lane in either direction to existing 4-lane divided road to provide ultimate 6-lane divided arterial road (45 metre road reserve, length 940 metres).  Purchase land to increase reserve width from 34m to 45m for 940 metres (ultimate).</t>
  </si>
  <si>
    <t>Ferris Road: Abey Road to Melbourne Ballarat Rail Line. Upgrade of existing 2-lane sealed/ unsealed road to provide 2-lane carriageway of divided secondary arterial road (38 metre road reserve, length 620 metres) *Interim layout* Purchase land to increase reserve width from 34m to 38m for 620 metres (ultimate).</t>
  </si>
  <si>
    <t>Ferris Road: Melbourne Ballarat Rail Line to East West Arterial. Upgrade of existing 2-lane sealed/ unsealed road to provide 2-lane carriageway of divided secondary arterial road (38 metre road reserve, length 2,160 metres) *Interim layout*</t>
  </si>
  <si>
    <t>Abey Road: Toolern Creek to Ferris Road. Upgrade of existing 2-lane sealed/ unsealed road to provide 2-lane carriageway of divided secondary arterial road (38 metre road reserve, length 2,160 metres) *Interim layout*  Purchase land to increase reserve with from 19m to 38m for 270 metres east of Toolern Creek (ultimate).</t>
  </si>
  <si>
    <t>Shogaki Drive: Ferris Road to Mount Cottrell Road (Eastern Half). Construct new 2-lane carriageway of primary arterial road (45 metre road reserve, length 800 metres) *Interim layout*  Purchase land to increase reserve width from 0m to 45m for 800 metres (ultimate).</t>
  </si>
  <si>
    <t>Ferris Road: Melbourne Ballarat Rail Line to East West Arterial. Purchase land to increase reserve width from 20m to 38m, for road section on Property 30 only. Area = 0.50 hectares (ultimate).</t>
  </si>
  <si>
    <t>Ferris Road: Melbourne Ballarat Rail Line to East West Arterial. Purchase land to increase reserve width from 20m to 38m, for balance of required land (excluding Property 30). Area = 3.45 hectares (ultimate).</t>
  </si>
  <si>
    <t>Rees Road and East West Arterial: Intersection. *Interim layout* Construction of signalised 4-way intersection and slip lanes. Additional contingency fee of 30% added to construction cost. Additional design and project management fee of 10% added to construction cost.</t>
  </si>
  <si>
    <t>East West Arterial and Exford Road: Intersection. *Interim layout* Construction of signalised T-intersection and slip lanes.</t>
  </si>
  <si>
    <t>Exford Road and Greigs Road: Intersection. *Interim layout* Upgrade of protected right-turn lane and left-turn deceleration lane, including drainage and landscaping.</t>
  </si>
  <si>
    <t>East West Arterial and Ferris Road: Intersection. *Interim layout* Construction of signalised 4-way intersection and slip lanes.  Purchase of 0.304 hectares of additional required land.</t>
  </si>
  <si>
    <t>East West Arterial and Mount Cottrell Road: Intersection. *Interim layout*.  Construction of signalised 4-way intersection and slip lanes.  Purchase of 0.342 hectares of additional required land.</t>
  </si>
  <si>
    <t>East West Arterial and Paynes Road: Intersection. *Interim layout* Construction of signalised 4-way intersection and slip lanes.</t>
  </si>
  <si>
    <t>Paynes Road and Greigs Road: Intersection. Upgrade of protected right-turn lane and left-turn deceleration lane, including drainage and landscaping.</t>
  </si>
  <si>
    <t>Mount Cottrell Road and Greigs Road: Intersection. Intersection upgrade - construction of roundabout.</t>
  </si>
  <si>
    <t>Mount Cottrell Road and Shogaki Drive: Intersection. *Interim layout*  Construction of signalised 4-way intersection and slip lanes.  Purchase of 0.301 hectares of additional required land.</t>
  </si>
  <si>
    <t>Shogaki Drive and Collector Street: Intersection. *Interim layout* Construction of signalised 4-way intersection and slip lanes.</t>
  </si>
  <si>
    <t>Ferris Road and Shogaki Drive: Intersection. *Interim layout* Construction of signalised 4-way intersection and slip lanes.  Purchase of 0.47 hectares of additional required land.</t>
  </si>
  <si>
    <t>Ferris Road and MAC Northern Collector Road: Intersection. *Interim layout*  Construction of signalised T-intersection and slip lanes.</t>
  </si>
  <si>
    <t>Ferris Road and Bridge Road: Intersection. *Interim layout* Construction of signalised 4-way intersection and slip lanes.</t>
  </si>
  <si>
    <t>Abey Road and Industrial Connector Road: Intersection. *Interim layout*  Construction of a signalised T-intersection and slip lanes.</t>
  </si>
  <si>
    <t>Abey Road and Bundy Drive: Intersection. *Interim layout* Construction of signalised T-intersection and slip lanes.</t>
  </si>
  <si>
    <t>Ferris Road and Shakamaker Drive: Intersection.**Ultimate layout**  Construction of signalised 4-way intersection and slip lanes.</t>
  </si>
  <si>
    <t>Mount Cottrell Road and Murray Road: Intersection. *Interim layout*  Construction of signalised T-intersection and slip lanes.</t>
  </si>
  <si>
    <t>Mount Cottrell Road and Southern Connector Road: Intersection. *Interim layout* Construction of signalised 4-way intersection and slip lanes.</t>
  </si>
  <si>
    <t>East West Arterial and Eastern North-South Connector Road: Intersection.  *Interim layout* Construction of signalised 4-way intersection and slip lanes.</t>
  </si>
  <si>
    <t>East West Arterial and Central North-South Connector Road: Intersection.  *Interim layout* Construction of signalised 4-way intersection and slip lanes.</t>
  </si>
  <si>
    <t>East West Arterial and Western North-South Connector Road: Intersection.  *Interim layout* Construction of signalised T-intersection and slip lanes.</t>
  </si>
  <si>
    <t>Exford Road and Connector Road: Intersection. *Interim layout* Construction of signalised T-intersection and slip lanes.</t>
  </si>
  <si>
    <t>Mount Cottrell Road and Bridge Road: Intersection. *Interim layout* Construction of signalised T-intersection and slip lanes.</t>
  </si>
  <si>
    <t>Mount Cottrell Road and Alfred Road: Intersection. *Interim layout*  Construction of signalised 4-way intersection and slip lanes.</t>
  </si>
  <si>
    <t>Ferris Road and Alfred Road: Intersection. *Interim layout* Construction of signalised 4-way intersection and slip lanes.</t>
  </si>
  <si>
    <t>Ferris Road and Southern Connector Road: Intersection. *Interim layout*  Construction of signalised 4-way intersection and slip lanes.</t>
  </si>
  <si>
    <t>Abey Road Bridge. 2-lane bridge over Toolern Creek, incorporating abutments and street lighting (12 metre wide concrete structure, deck length 61 metres).</t>
  </si>
  <si>
    <t>BD01</t>
  </si>
  <si>
    <t>BD02</t>
  </si>
  <si>
    <t>BD03</t>
  </si>
  <si>
    <t>BD04</t>
  </si>
  <si>
    <t>BD05</t>
  </si>
  <si>
    <t>BD06</t>
  </si>
  <si>
    <t>BD07</t>
  </si>
  <si>
    <t>BD08</t>
  </si>
  <si>
    <t>BD09</t>
  </si>
  <si>
    <t>BD10</t>
  </si>
  <si>
    <t>BD11</t>
  </si>
  <si>
    <t>BD12</t>
  </si>
  <si>
    <t>BD13</t>
  </si>
  <si>
    <t>BD14</t>
  </si>
  <si>
    <t>Bridge Road Bridge. 2-lane bridge over Toolern Creek, incorporating abutments and street lighting (12-metre wide concrete structure, deck length 91.5 metres).</t>
  </si>
  <si>
    <t>East West Arterial Bridge. 2-lane bridge over Toolern Creek, incorporating abutments and street lighting (12-metre wide concrete structure, deck length 91.5 metres).</t>
  </si>
  <si>
    <t>Shared Use Pedestrian Bridge (No. 1). Bridge over Toolern Creek, incorporating abutments and lighting (3-metre wide timber structure, deck length 30 metres).</t>
  </si>
  <si>
    <t>Shared Use Pedestrian Bridge (No.2). Bridge over Toolern Creek, incorporating abutments and lighting (3-metre wide timber structure, deck length 30 metres).</t>
  </si>
  <si>
    <t>Shared Use Pedestrian Bridge (No. 3). Bridge over Toolern Creek, incorporating abutments and lighting (3-metre wide timber structure, deck length 30 metres).</t>
  </si>
  <si>
    <t>Pedestrian Underpass 1: Melbourne Ballarat Railway. Construction, including 3-metre wide, 50-metre long box culverts, endwalls, concrete path, drainage and lighting.</t>
  </si>
  <si>
    <t>Pedestrian Underpass 2: Melbourne Ballarat Railway. Construction, including 3-metre wide, 50-metre long box culverts, endwalls, concrete path, drainage and lighting.</t>
  </si>
  <si>
    <t>Pedestrian Underpass 3: Melbourne Ballarat Railway. Construction, including 3-metre wide, 50-metre long box culverts, endwalls, concrete path, drainage and lighting.</t>
  </si>
  <si>
    <t>Pedestrian Underpass 4: Melbourne Ballarat Railway. Construction, including 3-metre wide, 50-metre long box culverts, endwalls, concrete path, drainage and lighting.</t>
  </si>
  <si>
    <t>Pedestrian Underpass 5: Melbourne Ballarat Railway. Construction, including 3-metre wide, 50-metre long box culverts, endwalls, concrete path, drainage and lighting.</t>
  </si>
  <si>
    <t>Shared Use Pedestrian Bridge (No. 4). Bridge over Toolern Creek, incorporating abutments and lighting (3-metre wide timber structure, deck length 30 metres).</t>
  </si>
  <si>
    <t>Shared Use Pedestrian Bridge (No. 5). Bridge over Toolern Creek, incorporating abutments and lighting (3-metre wide timber structure, deck length 30 metres).</t>
  </si>
  <si>
    <r>
      <t>Shared Use Pedestrian Bridge (No. 6). Bridge over Toolern Creek, incorporating abutments and lighting (3-metre wide timber structure, deck length 30 metres).</t>
    </r>
    <r>
      <rPr>
        <sz val="9"/>
        <color rgb="FF000000"/>
        <rFont val="Calibri"/>
        <family val="2"/>
        <scheme val="minor"/>
      </rPr>
      <t xml:space="preserve"> </t>
    </r>
  </si>
  <si>
    <t>Purchase land to provide for Local Bus Interchange (1 hectare).</t>
  </si>
  <si>
    <t>1.4.5 COMMUNITY FACILITIES</t>
  </si>
  <si>
    <t>1.4.4 PUBLIC TRANSPORT</t>
  </si>
  <si>
    <t>1.4.3 TRANSPORT</t>
  </si>
  <si>
    <t xml:space="preserve">Early Learning Facility within Government Primary School (Community Hub 1). Type 1 Facility (higher order) to provide for kindergarten and maternal child health components. Construction of new building, including car parking and landscaping. </t>
  </si>
  <si>
    <t xml:space="preserve">Multipurpose Community Centre (Community Hub 1). Purchase of land (0.8 hectares) and construction of the childcare components of the multipurpose community centre. </t>
  </si>
  <si>
    <t xml:space="preserve">Multipurpose Community Centre (Community Hub 1). Construction of the community room components of the multipurpose community centre. </t>
  </si>
  <si>
    <t xml:space="preserve">Early Learning Facility within Government Primary School (Community Hub 2). Type 2 Facility (lower order) to provide for kindergarten component only. Construction of new building, including car parking and landscaping. </t>
  </si>
  <si>
    <t xml:space="preserve">Multipurpose Community Centre (Community Hub 2). Purchase of land (0.85 hectares) and construction of the childcare components of the multipurpose community centre. </t>
  </si>
  <si>
    <t xml:space="preserve">Multipurpose Community Centre (Community Hub 2). Construction of the community room components of the multipurpose community centre. </t>
  </si>
  <si>
    <t xml:space="preserve">Early Learning Facility within Government Primary School (Community Hub 3). Type 2 Facility (lower order) to provide for kindergarten component only. Construction of new building, including car parking and landscaping. </t>
  </si>
  <si>
    <t xml:space="preserve">Multipurpose Community Centre (Community Hub 3). Purchase of land (0.8 hectares) and construction of the childcare components of the multipurpose community centre. </t>
  </si>
  <si>
    <t xml:space="preserve">Multipurpose Community Centre (Community Hub 3). Construction of the community room components of the multipurpose community centre. </t>
  </si>
  <si>
    <t xml:space="preserve">Early Learning Facility within Government Primary School (Community Hub 4). Type 1 Facility (higher order) to provide for kindergarten and maternal child health components. Construction of new building, including car parking and landscaping. </t>
  </si>
  <si>
    <t xml:space="preserve">Multipurpose Community Centre (Community Hub 4). Purchase of land (0.8 hectares) and construction of the childcare components of the multipurpose community centre. </t>
  </si>
  <si>
    <t xml:space="preserve">Multipurpose Community Centre (Community Hub 4). Construction of the community room components of the multipurpose community centre. </t>
  </si>
  <si>
    <t xml:space="preserve">Early Learning Facility within Government Primary School (Community Hub 5). Type 2 Facility (lower order) to provide for kindergarten component only. Construction of new building, including car parking and landscaping. </t>
  </si>
  <si>
    <t xml:space="preserve">Multipurpose Community Centre (Community Hub 5). Purchase of land (0.8 hectares) and construction of the childcare components of the multipurpose community centre. </t>
  </si>
  <si>
    <t xml:space="preserve">Multipurpose Community Centre (Community Hub 5). Construction of the community room components of the multipurpose community centre. </t>
  </si>
  <si>
    <t xml:space="preserve">Early Learning Facility within Government Primary School (Community Hub 6). Type 1 Facility (higher order) to provide for kindergarten and maternal child health components. Construction of new building, including car parking and landscaping. Area 2 contribution. </t>
  </si>
  <si>
    <t xml:space="preserve">Early Learning Facility within Government Primary School (Community Hub 6). Type 1 Facility (higher order) to provide for kindergarten and maternal child health components. Construction of new building, including car parking and landscaping. Area 3 contribution. </t>
  </si>
  <si>
    <t xml:space="preserve">Multipurpose Community Centre (Community Hub 6). Purchase of land (0.8 hectares) and construction of the childcare components of the multipurpose community centre. Area 2 contribution (60%). </t>
  </si>
  <si>
    <t xml:space="preserve">Multipurpose Community Centre (Community Hub 6). Purchase of land (0.8 hectares) and construction of the childcare components of the multipurpose community centre. Area 3 contribution (40%) </t>
  </si>
  <si>
    <t xml:space="preserve">Multipurpose Community Centre (Community Hub 6). Construction of the community room components of the multipurpose community centre. </t>
  </si>
  <si>
    <t>1.4.6 ACTIVE RECREATION</t>
  </si>
  <si>
    <t xml:space="preserve">Pavilion 1 (Hub 1). Construction of pavilion to serve Playing Fields 1. </t>
  </si>
  <si>
    <t xml:space="preserve">Playing Fields 2. Active open space reserve. Construction of 2 soccer pitches. </t>
  </si>
  <si>
    <t xml:space="preserve">Pavilion 2. Construction of pavilion to serve Playing Fields 2. </t>
  </si>
  <si>
    <t xml:space="preserve">Playing Fields 3 (Hub 2). Active open space reserve. Construction of 2 football/ cricket ovals. </t>
  </si>
  <si>
    <t xml:space="preserve">Pavilion 3 (Hub 2). Construction of pavilion to serve Playing Fields 3. </t>
  </si>
  <si>
    <t xml:space="preserve">Playing Fields 4 (Hub 3). Active open space reserve. Construction of 4 soccer pitches. </t>
  </si>
  <si>
    <t xml:space="preserve">Pavilion 4 (Hub 3). Construction of pavilion to serve Playing Fields 4. </t>
  </si>
  <si>
    <t xml:space="preserve">Playing Fields 5 (Hub 4). Active open space reserve. Construction of 2 football/ cricket ovals and 4 tennis courts. </t>
  </si>
  <si>
    <t xml:space="preserve">Pavilion 5 (Hub 4). Construction of pavilion to serve Playing Fields 5. </t>
  </si>
  <si>
    <t xml:space="preserve">Playing Fields 6 (Hub 5). Active open space reserve. Construction of 2 soccer pitches. </t>
  </si>
  <si>
    <t xml:space="preserve">Pavilion 6 (Hub 5). Construction of pavilion to serve Playing Fields 6. </t>
  </si>
  <si>
    <t xml:space="preserve">Playing Fields 7 (Hub 7). Active open space reserve. Construction of 2 football/ cricket ovals. </t>
  </si>
  <si>
    <t xml:space="preserve">Pavilion 7 (Hub 7). Construction of pavilion to serve active playing fields 7. </t>
  </si>
  <si>
    <t xml:space="preserve">Playing Fields 8 (Hub 6). Active open space reserve. Construction of 2 football/ cricket ovals and 4 tennis courts. Area 2 contribution (60%). </t>
  </si>
  <si>
    <t xml:space="preserve">Playing Fields 8 (Hub 6). Active open space reserve. Construction of 2 football/ cricket ovals and 4 tennis courts. Area 3 contribution (40%). </t>
  </si>
  <si>
    <t xml:space="preserve">Purchase of 8.45 hectares of land for active open space required for AR07 and AR08. </t>
  </si>
  <si>
    <t xml:space="preserve">Purchase of 8.48 hectares of land for active open space required for AR09 and AR10. </t>
  </si>
  <si>
    <t>Playing Fields 1 (Hub 1). Active open space reserve. Construction of 2 football/cricket ovals and 4 tennis courts.</t>
  </si>
  <si>
    <t>1.4.9 DISTINCTION BETWEEN COMMUNITY AND DEVELOPMENT INFRASTRUCTURE</t>
  </si>
  <si>
    <t xml:space="preserve">Pavilion 8 (Hub 6). Construction of pavilion to serve active playing fields 8. </t>
  </si>
  <si>
    <t xml:space="preserve">Rees Road: Coburns Road to East West Arterial. Re-construct existing 2-lane road to provide 2-lane carriageway of secondary arterial road (38 metre road reserve, length 180 metres). *Interim layout* . 
Purchase of land to increase reserve width from 20m to 38m for 180 metres (ultimate). ¤ </t>
  </si>
  <si>
    <t xml:space="preserve">East West Arterial: Rees Road to Exford Road. Construct new 2-lane carriageway of divided secondary arterial road (38 metre road reserve, length 970 metres). *Interim layout*  
Purchase of land to increase reserve width from 0m to 38m for 970 metres (ultimate). ¤ </t>
  </si>
  <si>
    <t xml:space="preserve">East West Arterial: Exford Road Section. Re-construct existing 2-lane road to provide 2-lane carriageway of divided secondary arterial road (38 metre road reserve, length 900 metres). *Interim layout* 
Purchase land to increase reserve width from 20m to 38m for 900 metres (ultimate). ¤ </t>
  </si>
  <si>
    <t xml:space="preserve">Exford Road: East West Arterial to Greigs Road. Re-construct existing pavement to provide 2-lane carriageway of undivided secondary arterial road (31 metre road reserve, length 2,310 metres). *Interim layout* 
Purchase land to increase reserve width from 20m to 31m for 2,310 metres (ultimate). ¤ </t>
  </si>
  <si>
    <t xml:space="preserve">East West Arterial: Exford Road to Toolern Creek. Construct new 2-lane carriageway of divided secondary arterial road (38 metre road reserve, length 400 metres). *Interim layout* 
Purchase land to increase reserve width from 0m to 38m for 400 metres (ultimate). ¤ </t>
  </si>
  <si>
    <t xml:space="preserve">East West Arterial: Toolern Creek to Ferris Road. Construct new 2-lane carriageway of divided secondary arterial road (38 metre road reserve, length 1,680 metres). *Interim layout* 
Purchase land to increase reserve from 0m to 38m for 1,680 metres (ultimate). ¤ </t>
  </si>
  <si>
    <t xml:space="preserve">East West Arterial: Ferris Road to Mount Cottrell Road. Construct new 2-lane carriageway of divided secondary arterial road. (38 metre road reserve, length 1,600 metres). *Interim layout* 
Purchase land to increase reserve width from 0m to 38m for 1,600 metres (ultimate). ¤ </t>
  </si>
  <si>
    <t xml:space="preserve">Mount Cottrell Road: Melbourne Ballarat Rail Line to East West Arterial to UGB southern boundary. Upgrade existing 2-lane unsealed road to provide 2-lane carriageway of primary arterial road (45 metre road reserve, length 2,190 metres). *Interim layout* 
Purchase land (including native vegetation re-alignment) to increase reserve width from 20m to 45m for 2,190 metres (ultimate). ¤ </t>
  </si>
  <si>
    <t xml:space="preserve">Ferris Road: Western Freeway to Shogaki Drive. Construction of additional lane in either direction to existing 4-lane divided road to provide ultimate 6-lane divided arterial road (45 metre road reserve, length 940 metres). 
Purchase land to increase reserve width from 34m to 45m for 940 metres (ultimate). ¤ </t>
  </si>
  <si>
    <t xml:space="preserve">Ferris Road: Abey Road to Melbourne Ballarat Rail Line. Upgrade of existing 2-lane sealed/ unsealed road to provide 2-lane carriageway of divided secondary arterial road (38 metre road reserve, length 620 metres). *Interim layout* 
Purchase land to increase reserve width from 34m to 38m for 620 metres (ultimate). ¤ </t>
  </si>
  <si>
    <t xml:space="preserve">Abey Road: Toolern Creek to Ferris Road. Upgrade of existing 2-lane sealed/ unsealed road to provide 2-lane carriageway of divided secondary arterial road (38 metre road reserve, length 2,160 metres). *Interim layout* 
Purchase land to increase reserve with from 19m to 38m for 270 metres east of Toolern Creek (ultimate). ¤ </t>
  </si>
  <si>
    <t xml:space="preserve">Shogaki Drive: Ferris Road to Mount Cottrell Road (Eastern Half ). Construct new 2-lane carriageway of primary arterial road (45 metre road reserve, length 800 metres). *Interim layout* 
Purchase land to increase reserve width from 0m to 45m for 800 metres (ultimate). ¤ </t>
  </si>
  <si>
    <t xml:space="preserve">East West Arterial and Exford Road: Intersection. *Interim layout* Construction of signalised T-intersection and slip lanes. 
Purchase of 0.17 hectares of additional required land.• </t>
  </si>
  <si>
    <t xml:space="preserve">East West Arterial and Ferris Road: Intersection. *Interim layout* Construction of signalised 4-way intersection and slip lanes. 
Purchase of 0.304 hectares of additional required land.• </t>
  </si>
  <si>
    <t xml:space="preserve">East West Arterial and Mount Cottrell Road: Intersection. *Interim layout* Construction of signalised 4-way intersection and slip lanes. 
Purchase of 0.342 hectares of additional required land.• </t>
  </si>
  <si>
    <t xml:space="preserve">Mount Cottrell Road and Shogaki Drive: Intersection. *Interim layout* Construction of signalised 4-way intersection and slip lanes. 
Purchase of 0.301 hectares of additional required land.• </t>
  </si>
  <si>
    <t xml:space="preserve">Ferris Road and Shogaki Drive: Intersection. *Interim layout* Construction of signalised 4-way intersection and slip lanes. 
Purchase of 0.47 hectares of additional required land.• </t>
  </si>
  <si>
    <t>East West Arterial: Rees Road to Exford Road. Construct new 2-lane carriageway of divided secondary arterial road (38 metre road reserve, length 970 metres) *Interim layout* Purchase of land to increase reserve width from 0m to 38m for 970 metres (ultimate).</t>
  </si>
  <si>
    <t>East West Arterial: Exford Road Section. Re-construct existing 2-lane road to provide 2-lane carriageway of divided secondary arterial road (38 metre road reserve, length 900 metres) *Interim layout* Purchase land to increase reserve width from 20m to 38m for 900 metres (ultimate).</t>
  </si>
  <si>
    <t>East West Arterial: Exford Road to Toolern Creek. Construct new 2-lane carriageway of divided secondary arterial road (38 metre road reserve, length 400 metres) *Interim layout* Purchase land to increase reserve width from 0m to 38m for 400 metres (ultimate).</t>
  </si>
  <si>
    <t>Exford Road: East West Arterial to Greigs Road. Re-construct existing pavement to provide 2-lane carriageway of undivided secondary arterial road (31 metre road reserve, length 2,310 metres) *Interim layout* Purchase land to increase reserve width from 20m to 31m for 2,310 metres (ultimate).</t>
  </si>
  <si>
    <t>East West Arterial: Toolern Creek to Ferris Road. Construct new 2-lane carriageway of divided secondary arterial road (38 metre road reserve, length 1,680 metres) *Interim layout* Purchase land to increase reserve from 0m to 38m for 1,680 metres (ultimate).</t>
  </si>
  <si>
    <t>East West Arterial: Ferris Road to Mount Cottrell Road. Construct new 2-lane carriageway of divided secondary arterial road. (38 metre road reserve, length 1,600 metres) *Interim layout* Purchase land to increase reserve width from 0m to 38m for 1,600 metres (ultimate).</t>
  </si>
  <si>
    <t>Paynes Road: Toolern Boundary to Greigs Road. Upgrade existing 2-lane unsealed rural road to provide 2-lane carriageway (length 725 metres).</t>
  </si>
  <si>
    <t>East West Arterial: Mount Cottrell Road to Paynes Road. Construct new 2-lane carriageway of primary arterial road. (45 metre road reserve, length 1,650 metres) *Interim layout* Purchase land to increase reserve width to 0m to 45m for 1,650 metres (ultimate).</t>
  </si>
  <si>
    <t>Mount Cottrell Road: Toolern Boundary to Greigs Road. Upgrade existing 2-lane unsealed rural road to provide 2-lane carriageway (length 1,045 metres).</t>
  </si>
  <si>
    <t>Mount Cottrell Road: Western Freeway to Melbourne Ballarat Rail Line. Upgrade of existing 2-lane unsealed road to provide 2-lane carriageway of primary arterial road (45 metre road reserve, length 1,680 metres) *Interim layout* Purchase land (including native vegetation re-alignment) to increase reserve width from 20m to 45m for 1,680 metres (ultimate).</t>
  </si>
  <si>
    <t>Shogaki Drive: Ferris Road to Mount Cottrell Road (Western Half). Upgrade existing 2-lane sealed road to provide 2-lane carriageway of primary arterial road (45 metre road reserve, length 800 metres). *Interim layout* . Purchase land to increase reserve width from 40m to 45m for 800 metres (ultimate).</t>
  </si>
  <si>
    <t>Ferris Road: Western Freeway to Shogaki Drive. Construction of additional lane in either direction to existing 4-lane divided road to provide ultimate 6-lane divided arterial road (45 metre road reserve, length 940 metres). Purchase land to increase reserve width from 34m to 45m for 940 metres (ultimate).</t>
  </si>
  <si>
    <t>Abey Road: Toolern Creek to Ferris Road. Upgrade of existing 2-lane sealed/unsealed road to provide 2-lane carriageway of divided secondary arterial road (38 metre road reserve, length 2,160 metres) *Interim layout* Purchase land to increase reserve with from 19m to 38m for 270 metres east of Toolern Creek (ultimate).</t>
  </si>
  <si>
    <t>Shogaki Drive: Ferris Road to Mount Cottrell Road (Eastern Half). Construct new 2-lane carriageway of primary arterial road (45 metre road reserve, length 800 metres) *Interim layout* Purchase land to increase reserve width from 0m to 45m for 800 metres (ultimate).</t>
  </si>
  <si>
    <t>Ferris Road: Melbourne Ballarat Rail Line to East West Arterial. Purchase land to increase reserve width from 20m to 38m, for road section on Property 30 only. Area = 0.45 hectares (ultimate).</t>
  </si>
  <si>
    <t>East West Arterial and Mount Cottrell Road: Intersection. *Interim layout* Construction of signalised 4-way intersection and slip lanes. Purchase of 0.342 hectares of additional required land.</t>
  </si>
  <si>
    <t>Paynes Road and Greigs Road: Intersection. Upgrade of protected right-turn lane and left-turn deceleration lane, including drainage and landscaping. Additional design and project management fee of 10% added to construction cost.</t>
  </si>
  <si>
    <t>Mount Cottrell Road and Greigs Road: Intersection. Intersection upgrade - construction of roundabout. Additional design and project management fee of 10% added to construction cost.</t>
  </si>
  <si>
    <t>Mount Cottrell Road and Shogaki Drive: Intersection. *Interim layout* Construction of signalised 4-way intersection and slip lanes. Purchase of 0.301 hectares of additional required land.</t>
  </si>
  <si>
    <t>Ferris Road and Shogaki Drive: Intersection. *Interim layout* Construction of signalised 4-way intersection and slip lanes. Purchase of 0.47 hectares of additional required land. z</t>
  </si>
  <si>
    <t>Ferris Road and MAC Northern Collector Road: Intersection. *Interim layout* Construction of signalised T-intersection and slip lanes.</t>
  </si>
  <si>
    <t>Abey Road and Industrial Connector Road: Intersection. *Interim layout* Construction of a signalised T-intersection and slip lanes.</t>
  </si>
  <si>
    <t>Ferris Road and Shakamaker Drive: Intersection.**Ultimate layout** Construction of signalised 4-way intersection and slip lanes.</t>
  </si>
  <si>
    <t>Mount Cottrell Road and Murray Road: Intersection. *Interim layout* Construction of signalised T-intersection and slip lanes.</t>
  </si>
  <si>
    <t>East West Arterial and Eastern North-South Connector Road: Intersection. *Interim layout* Construction of signalised 4-way intersection and slip lanes.</t>
  </si>
  <si>
    <t>East West Arterial and Central North-South Connector Road: Intersection. *Interim layout* Construction of signalised 4-way intersection and slip lanes.</t>
  </si>
  <si>
    <t>East West Arterial and Western North-South Connector Road: Intersection. *Interim layout* Construction of signalised T-intersection and slip lanes.</t>
  </si>
  <si>
    <t>Mount Cottrell Road and Alfred Road: Intersection. *Interim layout* Construction of signalised 4-way intersection and slip lanes.</t>
  </si>
  <si>
    <t>Ferris Road and Southern Connector Road: Intersection. *Interim layout* Construction of signalised 4-way intersection and slip lanes.</t>
  </si>
  <si>
    <t>Shared Use Pedestrian Bridge (No. 6). Bridge over Toolern Creek, incorporating abutments and lighting (3-metre wide timber structure, deck length 30 metres).</t>
  </si>
  <si>
    <t>AR01</t>
  </si>
  <si>
    <t>AR02</t>
  </si>
  <si>
    <t>AR03</t>
  </si>
  <si>
    <t>AR04</t>
  </si>
  <si>
    <t>AR05</t>
  </si>
  <si>
    <t>AR06</t>
  </si>
  <si>
    <t>AR07</t>
  </si>
  <si>
    <t>AR10</t>
  </si>
  <si>
    <t>AR11</t>
  </si>
  <si>
    <t>AR12</t>
  </si>
  <si>
    <t>AR13</t>
  </si>
  <si>
    <t>AR14</t>
  </si>
  <si>
    <t>TR01</t>
  </si>
  <si>
    <t>Playing Fields 1 (Hub 1). Active open space reserve. Construction of 2 football/ cricket ovals and 4 tennis courts.</t>
  </si>
  <si>
    <t>Pavilion 1 (Hub 1). Construction of pavilion to serve Playing Fields 1.</t>
  </si>
  <si>
    <t>Playing Fields 2. Active open space reserve. Construction of 2 soccer pitches.</t>
  </si>
  <si>
    <t>Pavilion 2. Construction of pavilion to serve Playing Fields 2.</t>
  </si>
  <si>
    <t>Playing Fields 3 (Hub 2). Active open space reserve. Construction of 2 football/ cricket ovals.</t>
  </si>
  <si>
    <t>Pavilion 3 (Hub 2). Construction of pavilion to serve Playing Fields 3.</t>
  </si>
  <si>
    <t>Playing Fields 4 (Hub 3). Active open space reserve. Construction of 4 soccer pitches.</t>
  </si>
  <si>
    <t>Pavilion 4 (Hub 3). Construction of pavilion to serve Playing Fields 4.</t>
  </si>
  <si>
    <t>Playing Fields 5 (Hub 4). Active open space reserve. Construction of 2 football/ cricket ovals and 4 tennis courts.</t>
  </si>
  <si>
    <t>Pavilion 5 (Hub 4). Construction of pavilion to serve Playing Fields 5.</t>
  </si>
  <si>
    <t>Playing Fields 6 (Hub 5). Active open space reserve. Construction of 2 soccer pitches.</t>
  </si>
  <si>
    <t>Pavilion 6 (Hub 5). Construction of pavilion to serve Playing Fields 6.</t>
  </si>
  <si>
    <t>Playing Fields 7 (Hub 7). Active open space reserve. Construction of 2 football/ cricket ovals.</t>
  </si>
  <si>
    <t>Pavilion 7 (Hub 7). Construction of pavilion to serve active playing fields 7.</t>
  </si>
  <si>
    <t>Playing Fields 8 (Hub 6). Active open space reserve. Construction of 2 football/ cricket ovals and 4 tennis courts. Area 2 contribution (60%).</t>
  </si>
  <si>
    <t>Playing Fields 8 (Hub 6). Active open space reserve. Construction of 2 football/ cricket ovals and 4 tennis courts. Area 3 contribution (40%).</t>
  </si>
  <si>
    <t>Pavilion 8 (Hub 6). Construction of pavilion to serve active playing fields 8.</t>
  </si>
  <si>
    <t>Concrete Shared Path including pavement, drainage and landscaping (3 metres wide, length 3,250 metres): Regional Park linkages.</t>
  </si>
  <si>
    <t>Table 7: Items for Direct Delivery</t>
  </si>
  <si>
    <t xml:space="preserve">Mount Cottrell Road: Melbourne Ballarat Rail Line to East West Arterial to UGB southern  boundary. Upgrade existing 2-lane unsealed road to provide 2-lane carriageway of primary arterial road (45 metre road reserve, length 2,190 metres) *Interim layout* Purchase land (including native vegetation re-alignment) to increase reserve width from 20mto 45m for 2,190 metres (ultimate). ¤ </t>
  </si>
  <si>
    <t xml:space="preserve">Mount Cottrell Road: Western Freeway to Melbourne Ballarat Rail Line. Upgrade of existing 2-lane unsealed road to provide 2-lane carriageway of primary arterial road (45 metre road reserve, length 1,680 metres) *Interim layout* Purchase land (including native vegetation re-alignment) to increase reserve width from 20mto 45m for 1,680 metres (ultimate). ¤ </t>
  </si>
  <si>
    <t xml:space="preserve">Shogaki Drive: Ferris Road to Mount Cottrell Road (Western Half ). Upgrade existing 2-lane sealed road to provide 2-lane carriageway of primary arterial road (45 metre road reserve, length 800 metres). *Interim layout *Purchase land to increase reserve width from 40m to 45m for 800 metres (ultimate). ¤ </t>
  </si>
  <si>
    <t xml:space="preserve">Ferris Road: Abey Road to Melbourne Ballarat Rail Line. Upgrade of existing 2-lane sealed/unsealed road to provide 2-lane carriageway of divided secondary arterial road (38 metre road reserve, length 620 metres) *Interim layout* Purchase land to increase reserve width from 34m to 38m for 620 metres (ultimate). ¤ </t>
  </si>
  <si>
    <t xml:space="preserve">Mount Cottrell Road and Southern Connector Road: Intersection. *Interim layout* Construction of signalised 4-way intersection and slip lanes. • </t>
  </si>
  <si>
    <t xml:space="preserve">East West Arterial and Eastern North-South Connector Road: Intersection. *Interim layout* Construction of signalised 4-way intersection and slip lanes. • </t>
  </si>
  <si>
    <t xml:space="preserve">East West Arterial and Central North-South Connector Road: Intersection. *Interim layout* Construction of signalised 4-way intersection and slip lanes. • </t>
  </si>
  <si>
    <t xml:space="preserve">East West Arterial and Western North-South Connector Road: Intersection. *Interim layout* Construction of signalised T-intersection and slip lanes. • </t>
  </si>
  <si>
    <t xml:space="preserve">Early Learning Facility within Government Primary School (Community Hub 2). Type 2 Facility (lower order) to provide for kindergarten component only. Construction of newbuilding, including car parking and landscaping.# </t>
  </si>
  <si>
    <t xml:space="preserve">Early Learning Facility within Government Primary School (Community Hub 3). Type 2 Facility (lower order) to provide for kindergarten component only. Construction of newbuilding, including car parking and landscaping.# </t>
  </si>
  <si>
    <t xml:space="preserve">Early Learning Facility within Government Primary School (Community Hub 5). Type 2 Facility (lower order) to provide for kindergarten component only. Construction of newbuilding, including car parking and landscaping.# </t>
  </si>
  <si>
    <t>Precinct 2 Road Reserves</t>
  </si>
  <si>
    <t>Local Bus Interchange***</t>
  </si>
  <si>
    <t>Identified Non-Government Schools #</t>
  </si>
  <si>
    <t>Identified Non-Government Schools#</t>
  </si>
  <si>
    <t>OS01</t>
  </si>
  <si>
    <t>Purchase of 9.83 hectares of land for active open space for AR01 and AR02</t>
  </si>
  <si>
    <t>OS02</t>
  </si>
  <si>
    <t>Purchase of 4.00 hectares of land for active open space for AR03 and AR04</t>
  </si>
  <si>
    <t>OS03</t>
  </si>
  <si>
    <t>Purchase of 9.16 hectares of land for active open space for AR05 and AR06</t>
  </si>
  <si>
    <t>OS04</t>
  </si>
  <si>
    <t>Purchase of 8.62 hectares of land for active open space for AR07 and AR08</t>
  </si>
  <si>
    <t>OS05</t>
  </si>
  <si>
    <t>Purchase of 8.69 hectares of land for active open space for AR09 and AR10</t>
  </si>
  <si>
    <t>OS06</t>
  </si>
  <si>
    <t>Purchase of 4.56 hectares of land for active open space for AR11 and AR12</t>
  </si>
  <si>
    <t>Purchase of 7.90 hectares of land for active open space for AR13 and AR14. Area 2 Contributions (60%)</t>
  </si>
  <si>
    <t>Purchase of 7.90 hectares of land for active open space for AR13 and AR14. Area 3 Contributions (40%)</t>
  </si>
  <si>
    <t>Purchase of 1.0 hectare for Major Activity Centre Public Open Space</t>
  </si>
  <si>
    <t># figures from C172</t>
  </si>
  <si>
    <t xml:space="preserve">East West Arterial: Exford Road Section. Re-construct existing 2-lane road to provide 2-lanec carriageway of divided secondary arterial road (38 metre road reserve, length 900 metres) *Interim layout* Purchase land to increase reserve width from 20m to 38m for 900 metres (ultimate). ¤ </t>
  </si>
  <si>
    <t>This MCA applies to all road, intersection, bridge, public transport and structure planning projects, and purchase of land for the Major Activity Centre public open space (OS09).</t>
  </si>
  <si>
    <t>East West Arterial and Ferris Road: Intersection. *Interim layout* Construction of signalised 4-way intersection and slip lanes. Purchase of 0.304 hectares of additional required land.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</si>
</sst>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_-&quot;$&quot;* #,##0.0000_-;\-&quot;$&quot;* #,##0.00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9"/>
      <color theme="0" tint="-4.9989318521683403E-2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8"/>
      <color theme="0" tint="-4.9989318521683403E-2"/>
      <name val="Calibri"/>
      <family val="2"/>
      <scheme val="minor"/>
    </font>
    <font>
      <sz val="9"/>
      <color theme="0" tint="-4.9989318521683403E-2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5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3" borderId="0" xfId="0" applyFont="1" applyFill="1"/>
    <xf numFmtId="0" fontId="4" fillId="2" borderId="0" xfId="0" applyFont="1" applyFill="1"/>
    <xf numFmtId="0" fontId="3" fillId="8" borderId="0" xfId="0" applyFont="1" applyFill="1"/>
    <xf numFmtId="0" fontId="3" fillId="5" borderId="0" xfId="0" applyFont="1" applyFill="1"/>
    <xf numFmtId="2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textRotation="90" wrapText="1"/>
    </xf>
    <xf numFmtId="10" fontId="2" fillId="0" borderId="0" xfId="2" applyNumberFormat="1" applyFont="1" applyAlignment="1">
      <alignment horizontal="center"/>
    </xf>
    <xf numFmtId="0" fontId="2" fillId="0" borderId="0" xfId="0" applyFont="1" applyAlignment="1">
      <alignment horizontal="center"/>
    </xf>
    <xf numFmtId="10" fontId="3" fillId="3" borderId="0" xfId="2" applyNumberFormat="1" applyFont="1" applyFill="1" applyAlignment="1">
      <alignment horizontal="center"/>
    </xf>
    <xf numFmtId="0" fontId="3" fillId="3" borderId="0" xfId="0" applyFont="1" applyFill="1" applyAlignment="1">
      <alignment horizontal="center"/>
    </xf>
    <xf numFmtId="2" fontId="2" fillId="0" borderId="0" xfId="0" applyNumberFormat="1" applyFont="1" applyAlignment="1">
      <alignment horizontal="center"/>
    </xf>
    <xf numFmtId="2" fontId="3" fillId="3" borderId="0" xfId="0" applyNumberFormat="1" applyFont="1" applyFill="1" applyAlignment="1">
      <alignment horizontal="center"/>
    </xf>
    <xf numFmtId="0" fontId="5" fillId="0" borderId="0" xfId="0" applyFont="1"/>
    <xf numFmtId="2" fontId="5" fillId="0" borderId="0" xfId="0" applyNumberFormat="1" applyFont="1" applyAlignment="1">
      <alignment horizontal="center" vertical="center"/>
    </xf>
    <xf numFmtId="10" fontId="5" fillId="0" borderId="0" xfId="2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5" fillId="0" borderId="0" xfId="0" applyFont="1" applyFill="1"/>
    <xf numFmtId="2" fontId="5" fillId="0" borderId="0" xfId="0" applyNumberFormat="1" applyFont="1" applyFill="1" applyAlignment="1">
      <alignment horizontal="center" vertical="center"/>
    </xf>
    <xf numFmtId="10" fontId="5" fillId="0" borderId="0" xfId="2" applyNumberFormat="1" applyFont="1" applyFill="1" applyAlignment="1">
      <alignment horizontal="center"/>
    </xf>
    <xf numFmtId="2" fontId="5" fillId="0" borderId="0" xfId="0" applyNumberFormat="1" applyFont="1" applyFill="1" applyAlignment="1">
      <alignment horizontal="center"/>
    </xf>
    <xf numFmtId="0" fontId="2" fillId="0" borderId="1" xfId="0" applyFont="1" applyBorder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textRotation="90" wrapText="1"/>
    </xf>
    <xf numFmtId="0" fontId="3" fillId="3" borderId="1" xfId="0" applyFont="1" applyFill="1" applyBorder="1"/>
    <xf numFmtId="2" fontId="2" fillId="0" borderId="1" xfId="0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wrapText="1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1" xfId="2" applyNumberFormat="1" applyFont="1" applyFill="1" applyBorder="1" applyAlignment="1">
      <alignment horizontal="center" vertical="center"/>
    </xf>
    <xf numFmtId="10" fontId="4" fillId="2" borderId="1" xfId="2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3" fillId="8" borderId="1" xfId="0" applyFont="1" applyFill="1" applyBorder="1"/>
    <xf numFmtId="2" fontId="3" fillId="8" borderId="1" xfId="0" applyNumberFormat="1" applyFont="1" applyFill="1" applyBorder="1" applyAlignment="1">
      <alignment horizontal="center" vertical="center"/>
    </xf>
    <xf numFmtId="10" fontId="3" fillId="8" borderId="1" xfId="2" applyNumberFormat="1" applyFont="1" applyFill="1" applyBorder="1" applyAlignment="1">
      <alignment horizontal="center"/>
    </xf>
    <xf numFmtId="2" fontId="3" fillId="8" borderId="1" xfId="0" applyNumberFormat="1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10" fontId="3" fillId="3" borderId="1" xfId="2" applyNumberFormat="1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5" fillId="0" borderId="1" xfId="0" applyFont="1" applyBorder="1"/>
    <xf numFmtId="0" fontId="4" fillId="0" borderId="0" xfId="0" applyFont="1"/>
    <xf numFmtId="0" fontId="3" fillId="6" borderId="0" xfId="0" applyFont="1" applyFill="1" applyAlignment="1">
      <alignment wrapText="1"/>
    </xf>
    <xf numFmtId="0" fontId="4" fillId="3" borderId="0" xfId="0" applyFont="1" applyFill="1"/>
    <xf numFmtId="0" fontId="4" fillId="0" borderId="0" xfId="0" applyFont="1" applyFill="1" applyAlignment="1">
      <alignment wrapText="1"/>
    </xf>
    <xf numFmtId="0" fontId="4" fillId="0" borderId="0" xfId="0" applyFont="1" applyFill="1"/>
    <xf numFmtId="2" fontId="4" fillId="0" borderId="0" xfId="0" applyNumberFormat="1" applyFont="1" applyFill="1" applyAlignment="1">
      <alignment horizontal="center"/>
    </xf>
    <xf numFmtId="10" fontId="4" fillId="0" borderId="0" xfId="2" applyNumberFormat="1" applyFont="1" applyFill="1" applyAlignment="1">
      <alignment horizontal="center"/>
    </xf>
    <xf numFmtId="2" fontId="3" fillId="5" borderId="0" xfId="0" applyNumberFormat="1" applyFont="1" applyFill="1" applyAlignment="1">
      <alignment horizontal="center"/>
    </xf>
    <xf numFmtId="165" fontId="2" fillId="0" borderId="0" xfId="1" applyNumberFormat="1" applyFont="1" applyAlignment="1">
      <alignment horizontal="center"/>
    </xf>
    <xf numFmtId="10" fontId="3" fillId="5" borderId="0" xfId="2" applyNumberFormat="1" applyFont="1" applyFill="1" applyAlignment="1">
      <alignment horizontal="center"/>
    </xf>
    <xf numFmtId="165" fontId="3" fillId="5" borderId="0" xfId="1" applyNumberFormat="1" applyFont="1" applyFill="1" applyAlignment="1">
      <alignment horizontal="center"/>
    </xf>
    <xf numFmtId="0" fontId="3" fillId="7" borderId="0" xfId="0" applyFont="1" applyFill="1" applyAlignment="1">
      <alignment wrapText="1"/>
    </xf>
    <xf numFmtId="0" fontId="3" fillId="7" borderId="0" xfId="0" applyFont="1" applyFill="1"/>
    <xf numFmtId="0" fontId="4" fillId="0" borderId="0" xfId="0" applyFont="1" applyAlignment="1"/>
    <xf numFmtId="0" fontId="4" fillId="9" borderId="1" xfId="0" applyFont="1" applyFill="1" applyBorder="1" applyAlignment="1">
      <alignment horizontal="center" vertical="center" wrapText="1"/>
    </xf>
    <xf numFmtId="0" fontId="4" fillId="9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44" fontId="2" fillId="0" borderId="1" xfId="1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horizontal="center" textRotation="90" wrapText="1"/>
    </xf>
    <xf numFmtId="44" fontId="3" fillId="3" borderId="1" xfId="1" applyFont="1" applyFill="1" applyBorder="1" applyAlignment="1">
      <alignment horizontal="center" vertical="center"/>
    </xf>
    <xf numFmtId="0" fontId="4" fillId="10" borderId="0" xfId="0" applyFont="1" applyFill="1" applyAlignment="1">
      <alignment wrapText="1"/>
    </xf>
    <xf numFmtId="44" fontId="4" fillId="10" borderId="1" xfId="1" applyFont="1" applyFill="1" applyBorder="1" applyAlignment="1">
      <alignment wrapText="1"/>
    </xf>
    <xf numFmtId="44" fontId="2" fillId="0" borderId="1" xfId="1" applyFont="1" applyBorder="1" applyAlignment="1">
      <alignment vertical="top"/>
    </xf>
    <xf numFmtId="44" fontId="2" fillId="0" borderId="0" xfId="1" applyFont="1" applyAlignment="1">
      <alignment vertical="top" wrapText="1"/>
    </xf>
    <xf numFmtId="0" fontId="6" fillId="0" borderId="0" xfId="0" applyFont="1" applyAlignment="1">
      <alignment wrapText="1"/>
    </xf>
    <xf numFmtId="0" fontId="7" fillId="9" borderId="1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/>
    </xf>
    <xf numFmtId="0" fontId="7" fillId="10" borderId="0" xfId="0" applyFont="1" applyFill="1" applyAlignment="1">
      <alignment wrapText="1"/>
    </xf>
    <xf numFmtId="0" fontId="2" fillId="0" borderId="0" xfId="0" applyFont="1" applyAlignment="1">
      <alignment vertical="top"/>
    </xf>
    <xf numFmtId="44" fontId="2" fillId="0" borderId="0" xfId="1" applyFont="1" applyAlignment="1">
      <alignment vertical="top"/>
    </xf>
    <xf numFmtId="0" fontId="4" fillId="9" borderId="1" xfId="0" applyFont="1" applyFill="1" applyBorder="1" applyAlignment="1">
      <alignment horizontal="center" vertical="top" wrapText="1"/>
    </xf>
    <xf numFmtId="9" fontId="4" fillId="9" borderId="1" xfId="2" applyFont="1" applyFill="1" applyBorder="1" applyAlignment="1">
      <alignment horizontal="center" vertical="top" wrapText="1"/>
    </xf>
    <xf numFmtId="44" fontId="4" fillId="9" borderId="1" xfId="1" applyFont="1" applyFill="1" applyBorder="1" applyAlignment="1">
      <alignment horizontal="center" vertical="top" wrapText="1"/>
    </xf>
    <xf numFmtId="2" fontId="3" fillId="3" borderId="1" xfId="0" applyNumberFormat="1" applyFont="1" applyFill="1" applyBorder="1" applyAlignment="1">
      <alignment horizontal="center" vertical="top"/>
    </xf>
    <xf numFmtId="9" fontId="3" fillId="3" borderId="1" xfId="2" applyFont="1" applyFill="1" applyBorder="1" applyAlignment="1">
      <alignment horizontal="center" vertical="top"/>
    </xf>
    <xf numFmtId="44" fontId="3" fillId="3" borderId="1" xfId="1" applyFont="1" applyFill="1" applyBorder="1" applyAlignment="1">
      <alignment horizontal="center" vertical="top"/>
    </xf>
    <xf numFmtId="2" fontId="3" fillId="3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9" fontId="2" fillId="0" borderId="0" xfId="2" applyFont="1" applyAlignment="1">
      <alignment horizontal="center" vertical="top"/>
    </xf>
    <xf numFmtId="44" fontId="2" fillId="0" borderId="0" xfId="1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3" fillId="3" borderId="1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3" borderId="1" xfId="0" applyFont="1" applyFill="1" applyBorder="1" applyAlignment="1">
      <alignment horizontal="left"/>
    </xf>
    <xf numFmtId="2" fontId="3" fillId="3" borderId="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44" fontId="2" fillId="0" borderId="1" xfId="1" applyFont="1" applyBorder="1" applyAlignment="1">
      <alignment horizontal="center" vertical="top" wrapText="1"/>
    </xf>
    <xf numFmtId="9" fontId="2" fillId="0" borderId="1" xfId="2" applyFont="1" applyBorder="1" applyAlignment="1">
      <alignment horizontal="center" vertical="top" wrapText="1"/>
    </xf>
    <xf numFmtId="0" fontId="4" fillId="10" borderId="1" xfId="0" applyFont="1" applyFill="1" applyBorder="1" applyAlignment="1">
      <alignment wrapText="1"/>
    </xf>
    <xf numFmtId="0" fontId="7" fillId="10" borderId="1" xfId="0" applyFont="1" applyFill="1" applyBorder="1" applyAlignment="1">
      <alignment wrapText="1"/>
    </xf>
    <xf numFmtId="44" fontId="2" fillId="0" borderId="1" xfId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44" fontId="2" fillId="0" borderId="1" xfId="1" applyFont="1" applyBorder="1" applyAlignment="1">
      <alignment horizontal="center" vertical="top"/>
    </xf>
    <xf numFmtId="9" fontId="2" fillId="0" borderId="1" xfId="2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4" fillId="0" borderId="0" xfId="0" applyFont="1" applyAlignment="1">
      <alignment vertical="top"/>
    </xf>
    <xf numFmtId="0" fontId="7" fillId="9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3" fillId="3" borderId="1" xfId="0" applyFont="1" applyFill="1" applyBorder="1" applyAlignment="1">
      <alignment horizontal="left" vertical="top"/>
    </xf>
    <xf numFmtId="2" fontId="3" fillId="3" borderId="2" xfId="0" applyNumberFormat="1" applyFont="1" applyFill="1" applyBorder="1" applyAlignment="1">
      <alignment horizontal="center" vertical="top"/>
    </xf>
    <xf numFmtId="10" fontId="3" fillId="3" borderId="1" xfId="2" applyNumberFormat="1" applyFont="1" applyFill="1" applyBorder="1" applyAlignment="1">
      <alignment horizontal="center" vertical="top"/>
    </xf>
    <xf numFmtId="0" fontId="3" fillId="3" borderId="0" xfId="0" applyFont="1" applyFill="1" applyAlignment="1">
      <alignment vertical="top"/>
    </xf>
    <xf numFmtId="0" fontId="4" fillId="10" borderId="0" xfId="0" applyFont="1" applyFill="1" applyAlignment="1">
      <alignment vertical="top" wrapText="1"/>
    </xf>
    <xf numFmtId="0" fontId="4" fillId="10" borderId="1" xfId="0" applyFont="1" applyFill="1" applyBorder="1" applyAlignment="1">
      <alignment vertical="top" wrapText="1"/>
    </xf>
    <xf numFmtId="44" fontId="4" fillId="10" borderId="1" xfId="1" applyFont="1" applyFill="1" applyBorder="1" applyAlignment="1">
      <alignment vertical="top" wrapText="1"/>
    </xf>
    <xf numFmtId="44" fontId="4" fillId="0" borderId="0" xfId="1" applyFont="1" applyAlignment="1">
      <alignment vertical="top"/>
    </xf>
    <xf numFmtId="0" fontId="4" fillId="10" borderId="1" xfId="0" applyFont="1" applyFill="1" applyBorder="1" applyAlignment="1">
      <alignment vertical="top"/>
    </xf>
    <xf numFmtId="44" fontId="4" fillId="10" borderId="1" xfId="1" applyFont="1" applyFill="1" applyBorder="1" applyAlignment="1">
      <alignment vertical="top"/>
    </xf>
    <xf numFmtId="0" fontId="4" fillId="10" borderId="0" xfId="0" applyFont="1" applyFill="1" applyAlignment="1">
      <alignment vertical="top"/>
    </xf>
    <xf numFmtId="0" fontId="9" fillId="3" borderId="1" xfId="0" applyFont="1" applyFill="1" applyBorder="1" applyAlignment="1">
      <alignment vertical="top" wrapText="1"/>
    </xf>
    <xf numFmtId="44" fontId="9" fillId="3" borderId="1" xfId="1" applyFont="1" applyFill="1" applyBorder="1" applyAlignment="1">
      <alignment vertical="top" wrapText="1"/>
    </xf>
    <xf numFmtId="0" fontId="9" fillId="3" borderId="0" xfId="0" applyFont="1" applyFill="1" applyAlignment="1">
      <alignment vertical="top" wrapText="1"/>
    </xf>
    <xf numFmtId="0" fontId="9" fillId="3" borderId="1" xfId="0" applyFont="1" applyFill="1" applyBorder="1" applyAlignment="1">
      <alignment vertical="top"/>
    </xf>
    <xf numFmtId="44" fontId="9" fillId="3" borderId="1" xfId="1" applyFont="1" applyFill="1" applyBorder="1" applyAlignment="1">
      <alignment vertical="top"/>
    </xf>
    <xf numFmtId="0" fontId="9" fillId="3" borderId="0" xfId="0" applyFont="1" applyFill="1" applyAlignment="1">
      <alignment vertical="top"/>
    </xf>
    <xf numFmtId="0" fontId="6" fillId="0" borderId="0" xfId="0" applyFont="1" applyAlignment="1">
      <alignment horizontal="center" vertical="top"/>
    </xf>
    <xf numFmtId="2" fontId="8" fillId="3" borderId="1" xfId="0" applyNumberFormat="1" applyFont="1" applyFill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2" fontId="8" fillId="3" borderId="1" xfId="0" applyNumberFormat="1" applyFont="1" applyFill="1" applyBorder="1" applyAlignment="1">
      <alignment horizontal="center" vertical="top" wrapText="1"/>
    </xf>
    <xf numFmtId="10" fontId="2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10" fontId="5" fillId="0" borderId="1" xfId="2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10" fontId="2" fillId="0" borderId="1" xfId="0" applyNumberFormat="1" applyFont="1" applyBorder="1" applyAlignment="1">
      <alignment horizontal="center" vertical="top"/>
    </xf>
    <xf numFmtId="0" fontId="3" fillId="0" borderId="0" xfId="0" applyFont="1" applyFill="1" applyBorder="1"/>
    <xf numFmtId="2" fontId="3" fillId="0" borderId="0" xfId="0" applyNumberFormat="1" applyFont="1" applyFill="1" applyBorder="1" applyAlignment="1">
      <alignment horizontal="center" vertical="center"/>
    </xf>
    <xf numFmtId="10" fontId="3" fillId="0" borderId="0" xfId="2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0" fontId="3" fillId="0" borderId="0" xfId="0" applyFont="1" applyFill="1"/>
    <xf numFmtId="0" fontId="10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wrapText="1"/>
    </xf>
    <xf numFmtId="0" fontId="3" fillId="5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0" fontId="4" fillId="2" borderId="1" xfId="0" applyNumberFormat="1" applyFont="1" applyFill="1" applyBorder="1" applyAlignment="1">
      <alignment horizontal="center"/>
    </xf>
    <xf numFmtId="2" fontId="4" fillId="2" borderId="1" xfId="3" applyNumberFormat="1" applyFont="1" applyFill="1" applyBorder="1" applyAlignment="1">
      <alignment horizontal="center" vertical="center"/>
    </xf>
    <xf numFmtId="2" fontId="3" fillId="7" borderId="1" xfId="0" applyNumberFormat="1" applyFont="1" applyFill="1" applyBorder="1" applyAlignment="1">
      <alignment horizontal="center"/>
    </xf>
    <xf numFmtId="10" fontId="3" fillId="7" borderId="1" xfId="2" applyNumberFormat="1" applyFont="1" applyFill="1" applyBorder="1" applyAlignment="1">
      <alignment horizontal="center"/>
    </xf>
    <xf numFmtId="0" fontId="2" fillId="0" borderId="0" xfId="0" applyFont="1" applyBorder="1"/>
    <xf numFmtId="2" fontId="3" fillId="7" borderId="4" xfId="0" applyNumberFormat="1" applyFont="1" applyFill="1" applyBorder="1" applyAlignment="1">
      <alignment horizontal="center"/>
    </xf>
    <xf numFmtId="10" fontId="3" fillId="7" borderId="4" xfId="2" applyNumberFormat="1" applyFont="1" applyFill="1" applyBorder="1" applyAlignment="1">
      <alignment horizontal="center"/>
    </xf>
    <xf numFmtId="0" fontId="2" fillId="12" borderId="1" xfId="0" applyFont="1" applyFill="1" applyBorder="1"/>
    <xf numFmtId="2" fontId="2" fillId="12" borderId="1" xfId="0" applyNumberFormat="1" applyFont="1" applyFill="1" applyBorder="1" applyAlignment="1">
      <alignment horizontal="center" vertical="center"/>
    </xf>
    <xf numFmtId="10" fontId="2" fillId="12" borderId="1" xfId="2" applyNumberFormat="1" applyFont="1" applyFill="1" applyBorder="1" applyAlignment="1">
      <alignment horizontal="center"/>
    </xf>
    <xf numFmtId="2" fontId="2" fillId="12" borderId="1" xfId="0" applyNumberFormat="1" applyFont="1" applyFill="1" applyBorder="1" applyAlignment="1">
      <alignment horizontal="center"/>
    </xf>
    <xf numFmtId="0" fontId="2" fillId="12" borderId="0" xfId="0" applyFont="1" applyFill="1"/>
    <xf numFmtId="10" fontId="2" fillId="12" borderId="1" xfId="0" applyNumberFormat="1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 vertical="top"/>
    </xf>
    <xf numFmtId="10" fontId="2" fillId="12" borderId="1" xfId="0" applyNumberFormat="1" applyFont="1" applyFill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7" fillId="10" borderId="0" xfId="0" applyFont="1" applyFill="1" applyAlignment="1">
      <alignment horizontal="center" wrapText="1"/>
    </xf>
    <xf numFmtId="0" fontId="6" fillId="0" borderId="0" xfId="0" applyFont="1" applyAlignment="1">
      <alignment horizontal="center" vertical="top" wrapText="1"/>
    </xf>
    <xf numFmtId="0" fontId="3" fillId="4" borderId="1" xfId="0" applyFont="1" applyFill="1" applyBorder="1"/>
    <xf numFmtId="0" fontId="3" fillId="4" borderId="0" xfId="0" applyFont="1" applyFill="1"/>
    <xf numFmtId="0" fontId="2" fillId="0" borderId="0" xfId="0" applyFont="1" applyFill="1"/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2" fontId="2" fillId="0" borderId="0" xfId="0" applyNumberFormat="1" applyFont="1" applyFill="1" applyAlignment="1">
      <alignment horizontal="center"/>
    </xf>
    <xf numFmtId="2" fontId="3" fillId="0" borderId="0" xfId="0" applyNumberFormat="1" applyFont="1" applyFill="1" applyAlignment="1">
      <alignment horizontal="center"/>
    </xf>
    <xf numFmtId="0" fontId="3" fillId="7" borderId="1" xfId="0" applyFont="1" applyFill="1" applyBorder="1"/>
    <xf numFmtId="2" fontId="3" fillId="7" borderId="1" xfId="0" applyNumberFormat="1" applyFont="1" applyFill="1" applyBorder="1" applyAlignment="1">
      <alignment horizontal="center" vertical="center"/>
    </xf>
    <xf numFmtId="0" fontId="9" fillId="7" borderId="1" xfId="0" applyFont="1" applyFill="1" applyBorder="1" applyAlignment="1">
      <alignment wrapText="1"/>
    </xf>
    <xf numFmtId="44" fontId="9" fillId="7" borderId="1" xfId="1" applyFont="1" applyFill="1" applyBorder="1" applyAlignment="1">
      <alignment wrapText="1"/>
    </xf>
    <xf numFmtId="0" fontId="11" fillId="7" borderId="1" xfId="0" applyFont="1" applyFill="1" applyBorder="1" applyAlignment="1">
      <alignment wrapText="1"/>
    </xf>
    <xf numFmtId="0" fontId="9" fillId="7" borderId="0" xfId="0" applyFont="1" applyFill="1" applyAlignment="1">
      <alignment wrapText="1"/>
    </xf>
    <xf numFmtId="0" fontId="11" fillId="7" borderId="0" xfId="0" applyFont="1" applyFill="1" applyAlignment="1">
      <alignment wrapText="1"/>
    </xf>
    <xf numFmtId="2" fontId="3" fillId="4" borderId="1" xfId="0" applyNumberFormat="1" applyFont="1" applyFill="1" applyBorder="1" applyAlignment="1">
      <alignment horizontal="center" vertical="center"/>
    </xf>
    <xf numFmtId="10" fontId="3" fillId="4" borderId="1" xfId="2" applyNumberFormat="1" applyFont="1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center"/>
    </xf>
    <xf numFmtId="0" fontId="9" fillId="7" borderId="1" xfId="0" applyFont="1" applyFill="1" applyBorder="1" applyAlignment="1">
      <alignment vertical="top" wrapText="1"/>
    </xf>
    <xf numFmtId="44" fontId="9" fillId="7" borderId="1" xfId="1" applyFont="1" applyFill="1" applyBorder="1" applyAlignment="1">
      <alignment vertical="top" wrapText="1"/>
    </xf>
    <xf numFmtId="0" fontId="12" fillId="7" borderId="0" xfId="0" applyFont="1" applyFill="1" applyAlignment="1">
      <alignment vertical="top" wrapText="1"/>
    </xf>
    <xf numFmtId="0" fontId="9" fillId="7" borderId="1" xfId="0" applyFont="1" applyFill="1" applyBorder="1" applyAlignment="1">
      <alignment vertical="top"/>
    </xf>
    <xf numFmtId="44" fontId="9" fillId="7" borderId="1" xfId="1" applyFont="1" applyFill="1" applyBorder="1" applyAlignment="1">
      <alignment vertical="top"/>
    </xf>
    <xf numFmtId="0" fontId="9" fillId="7" borderId="0" xfId="0" applyFont="1" applyFill="1" applyAlignment="1">
      <alignment vertical="top"/>
    </xf>
    <xf numFmtId="44" fontId="2" fillId="0" borderId="1" xfId="1" applyFont="1" applyBorder="1" applyAlignment="1">
      <alignment horizontal="right" vertical="top"/>
    </xf>
    <xf numFmtId="44" fontId="4" fillId="10" borderId="1" xfId="1" applyFont="1" applyFill="1" applyBorder="1" applyAlignment="1">
      <alignment horizontal="center" vertical="top" wrapText="1"/>
    </xf>
    <xf numFmtId="44" fontId="4" fillId="0" borderId="0" xfId="1" applyFont="1" applyAlignment="1">
      <alignment horizontal="center" vertical="top"/>
    </xf>
    <xf numFmtId="44" fontId="9" fillId="3" borderId="1" xfId="1" applyFont="1" applyFill="1" applyBorder="1" applyAlignment="1">
      <alignment horizontal="center" vertical="top" wrapText="1"/>
    </xf>
    <xf numFmtId="44" fontId="4" fillId="10" borderId="1" xfId="1" applyFont="1" applyFill="1" applyBorder="1" applyAlignment="1">
      <alignment horizontal="center" vertical="top"/>
    </xf>
    <xf numFmtId="44" fontId="9" fillId="3" borderId="1" xfId="1" applyFont="1" applyFill="1" applyBorder="1" applyAlignment="1">
      <alignment horizontal="center" vertical="top"/>
    </xf>
    <xf numFmtId="44" fontId="9" fillId="7" borderId="1" xfId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top"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center" textRotation="90" wrapText="1"/>
    </xf>
    <xf numFmtId="164" fontId="3" fillId="7" borderId="4" xfId="2" applyNumberFormat="1" applyFont="1" applyFill="1" applyBorder="1" applyAlignment="1">
      <alignment horizontal="center"/>
    </xf>
    <xf numFmtId="2" fontId="2" fillId="12" borderId="1" xfId="0" applyNumberFormat="1" applyFont="1" applyFill="1" applyBorder="1"/>
    <xf numFmtId="2" fontId="2" fillId="0" borderId="1" xfId="0" applyNumberFormat="1" applyFont="1" applyBorder="1" applyAlignment="1">
      <alignment horizontal="center" vertical="top"/>
    </xf>
    <xf numFmtId="2" fontId="2" fillId="12" borderId="1" xfId="0" applyNumberFormat="1" applyFont="1" applyFill="1" applyBorder="1" applyAlignment="1">
      <alignment horizontal="center" vertical="top"/>
    </xf>
    <xf numFmtId="0" fontId="4" fillId="10" borderId="1" xfId="0" applyFont="1" applyFill="1" applyBorder="1" applyAlignment="1">
      <alignment horizontal="left" vertical="top" wrapText="1"/>
    </xf>
    <xf numFmtId="0" fontId="7" fillId="10" borderId="1" xfId="0" applyFont="1" applyFill="1" applyBorder="1" applyAlignment="1">
      <alignment horizontal="center" wrapText="1"/>
    </xf>
    <xf numFmtId="0" fontId="6" fillId="13" borderId="1" xfId="0" applyFont="1" applyFill="1" applyBorder="1" applyAlignment="1">
      <alignment horizontal="center" wrapText="1"/>
    </xf>
    <xf numFmtId="0" fontId="6" fillId="13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2" fillId="0" borderId="1" xfId="0" applyFont="1" applyFill="1" applyBorder="1"/>
    <xf numFmtId="2" fontId="2" fillId="0" borderId="1" xfId="0" applyNumberFormat="1" applyFont="1" applyFill="1" applyBorder="1" applyAlignment="1">
      <alignment horizontal="center" vertical="center"/>
    </xf>
    <xf numFmtId="10" fontId="2" fillId="0" borderId="1" xfId="2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2" fontId="3" fillId="3" borderId="1" xfId="1" applyNumberFormat="1" applyFont="1" applyFill="1" applyBorder="1" applyAlignment="1">
      <alignment horizontal="right" vertical="top"/>
    </xf>
    <xf numFmtId="0" fontId="3" fillId="6" borderId="0" xfId="0" applyFont="1" applyFill="1" applyAlignment="1">
      <alignment horizontal="center"/>
    </xf>
    <xf numFmtId="0" fontId="3" fillId="6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textRotation="90" wrapText="1"/>
    </xf>
    <xf numFmtId="0" fontId="3" fillId="6" borderId="1" xfId="0" applyFont="1" applyFill="1" applyBorder="1" applyAlignment="1">
      <alignment horizontal="center" vertical="center" wrapText="1"/>
    </xf>
    <xf numFmtId="44" fontId="4" fillId="9" borderId="3" xfId="1" applyFont="1" applyFill="1" applyBorder="1" applyAlignment="1">
      <alignment horizontal="center" vertical="top" wrapText="1"/>
    </xf>
    <xf numFmtId="44" fontId="4" fillId="9" borderId="2" xfId="1" applyFont="1" applyFill="1" applyBorder="1" applyAlignment="1">
      <alignment horizontal="center" vertical="top" wrapText="1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4"/>
  <sheetViews>
    <sheetView workbookViewId="0">
      <selection sqref="A1:XFD1048576"/>
    </sheetView>
  </sheetViews>
  <sheetFormatPr defaultRowHeight="12" x14ac:dyDescent="0.2"/>
  <cols>
    <col min="1" max="1" width="9.140625" style="1" customWidth="1"/>
    <col min="2" max="2" width="91.7109375" style="2" customWidth="1"/>
    <col min="3" max="16384" width="9.140625" style="1"/>
  </cols>
  <sheetData>
    <row r="1" spans="1:3" x14ac:dyDescent="0.2">
      <c r="A1" s="45" t="s">
        <v>792</v>
      </c>
    </row>
    <row r="3" spans="1:3" s="2" customFormat="1" ht="35.25" customHeight="1" x14ac:dyDescent="0.2">
      <c r="A3" s="140" t="s">
        <v>243</v>
      </c>
      <c r="B3" s="141" t="s">
        <v>676</v>
      </c>
    </row>
    <row r="4" spans="1:3" ht="36" x14ac:dyDescent="0.2">
      <c r="A4" s="142" t="s">
        <v>250</v>
      </c>
      <c r="B4" s="65" t="s">
        <v>715</v>
      </c>
    </row>
    <row r="5" spans="1:3" ht="36" x14ac:dyDescent="0.2">
      <c r="A5" s="142" t="s">
        <v>259</v>
      </c>
      <c r="B5" s="65" t="s">
        <v>716</v>
      </c>
    </row>
    <row r="6" spans="1:3" ht="36" x14ac:dyDescent="0.2">
      <c r="A6" s="142" t="s">
        <v>677</v>
      </c>
      <c r="B6" s="65" t="s">
        <v>717</v>
      </c>
    </row>
    <row r="7" spans="1:3" ht="36" x14ac:dyDescent="0.2">
      <c r="A7" s="142" t="s">
        <v>678</v>
      </c>
      <c r="B7" s="65" t="s">
        <v>718</v>
      </c>
    </row>
    <row r="8" spans="1:3" ht="36" x14ac:dyDescent="0.2">
      <c r="A8" s="142" t="s">
        <v>679</v>
      </c>
      <c r="B8" s="65" t="s">
        <v>724</v>
      </c>
    </row>
    <row r="9" spans="1:3" ht="36" x14ac:dyDescent="0.2">
      <c r="A9" s="142" t="s">
        <v>680</v>
      </c>
      <c r="B9" s="65" t="s">
        <v>723</v>
      </c>
    </row>
    <row r="10" spans="1:3" ht="36" x14ac:dyDescent="0.2">
      <c r="A10" s="142" t="s">
        <v>681</v>
      </c>
      <c r="B10" s="65" t="s">
        <v>722</v>
      </c>
    </row>
    <row r="11" spans="1:3" ht="36" x14ac:dyDescent="0.2">
      <c r="A11" s="142" t="s">
        <v>682</v>
      </c>
      <c r="B11" s="65" t="s">
        <v>721</v>
      </c>
    </row>
    <row r="12" spans="1:3" ht="24" x14ac:dyDescent="0.2">
      <c r="A12" s="142" t="s">
        <v>683</v>
      </c>
      <c r="B12" s="65" t="s">
        <v>719</v>
      </c>
    </row>
    <row r="13" spans="1:3" ht="24" x14ac:dyDescent="0.2">
      <c r="A13" s="142" t="s">
        <v>601</v>
      </c>
      <c r="B13" s="65" t="s">
        <v>720</v>
      </c>
    </row>
    <row r="14" spans="1:3" ht="48" x14ac:dyDescent="0.2">
      <c r="A14" s="142" t="s">
        <v>600</v>
      </c>
      <c r="B14" s="138" t="s">
        <v>725</v>
      </c>
      <c r="C14" s="1" t="s">
        <v>592</v>
      </c>
    </row>
    <row r="15" spans="1:3" ht="48" x14ac:dyDescent="0.2">
      <c r="A15" s="142" t="s">
        <v>606</v>
      </c>
      <c r="B15" s="138" t="s">
        <v>726</v>
      </c>
      <c r="C15" s="1" t="s">
        <v>592</v>
      </c>
    </row>
    <row r="16" spans="1:3" ht="36" x14ac:dyDescent="0.2">
      <c r="A16" s="142" t="s">
        <v>605</v>
      </c>
      <c r="B16" s="138" t="s">
        <v>727</v>
      </c>
      <c r="C16" s="1" t="s">
        <v>592</v>
      </c>
    </row>
    <row r="17" spans="1:3" ht="36" x14ac:dyDescent="0.2">
      <c r="A17" s="142" t="s">
        <v>604</v>
      </c>
      <c r="B17" s="138" t="s">
        <v>728</v>
      </c>
      <c r="C17" s="1" t="s">
        <v>592</v>
      </c>
    </row>
    <row r="18" spans="1:3" ht="36" x14ac:dyDescent="0.2">
      <c r="A18" s="142" t="s">
        <v>603</v>
      </c>
      <c r="B18" s="138" t="s">
        <v>729</v>
      </c>
      <c r="C18" s="1" t="s">
        <v>592</v>
      </c>
    </row>
    <row r="19" spans="1:3" ht="36" x14ac:dyDescent="0.2">
      <c r="A19" s="142" t="s">
        <v>602</v>
      </c>
      <c r="B19" s="138" t="s">
        <v>730</v>
      </c>
    </row>
    <row r="20" spans="1:3" ht="36" x14ac:dyDescent="0.2">
      <c r="A20" s="142" t="s">
        <v>684</v>
      </c>
      <c r="B20" s="138" t="s">
        <v>731</v>
      </c>
    </row>
    <row r="21" spans="1:3" ht="36" x14ac:dyDescent="0.2">
      <c r="A21" s="142" t="s">
        <v>685</v>
      </c>
      <c r="B21" s="138" t="s">
        <v>732</v>
      </c>
    </row>
    <row r="22" spans="1:3" ht="24" x14ac:dyDescent="0.2">
      <c r="A22" s="142" t="s">
        <v>686</v>
      </c>
      <c r="B22" s="138" t="s">
        <v>733</v>
      </c>
    </row>
    <row r="23" spans="1:3" ht="24" x14ac:dyDescent="0.2">
      <c r="A23" s="142" t="s">
        <v>687</v>
      </c>
      <c r="B23" s="138" t="s">
        <v>734</v>
      </c>
    </row>
    <row r="24" spans="1:3" ht="36" x14ac:dyDescent="0.2">
      <c r="A24" s="142" t="s">
        <v>688</v>
      </c>
      <c r="B24" s="138" t="s">
        <v>735</v>
      </c>
    </row>
    <row r="25" spans="1:3" ht="24" x14ac:dyDescent="0.2">
      <c r="A25" s="142" t="s">
        <v>689</v>
      </c>
      <c r="B25" s="138" t="s">
        <v>736</v>
      </c>
    </row>
    <row r="26" spans="1:3" ht="24" x14ac:dyDescent="0.2">
      <c r="A26" s="142" t="s">
        <v>690</v>
      </c>
      <c r="B26" s="138" t="s">
        <v>736</v>
      </c>
    </row>
    <row r="27" spans="1:3" ht="24" x14ac:dyDescent="0.2">
      <c r="A27" s="142" t="s">
        <v>691</v>
      </c>
      <c r="B27" s="138" t="s">
        <v>737</v>
      </c>
    </row>
    <row r="28" spans="1:3" ht="24" x14ac:dyDescent="0.2">
      <c r="A28" s="142" t="s">
        <v>692</v>
      </c>
      <c r="B28" s="138" t="s">
        <v>738</v>
      </c>
    </row>
    <row r="29" spans="1:3" ht="24" x14ac:dyDescent="0.2">
      <c r="A29" s="142" t="s">
        <v>693</v>
      </c>
      <c r="B29" s="138" t="s">
        <v>739</v>
      </c>
    </row>
    <row r="30" spans="1:3" ht="24" x14ac:dyDescent="0.2">
      <c r="A30" s="142" t="s">
        <v>694</v>
      </c>
      <c r="B30" s="138" t="s">
        <v>740</v>
      </c>
    </row>
    <row r="31" spans="1:3" ht="24" x14ac:dyDescent="0.2">
      <c r="A31" s="142" t="s">
        <v>695</v>
      </c>
      <c r="B31" s="138" t="s">
        <v>741</v>
      </c>
    </row>
    <row r="32" spans="1:3" x14ac:dyDescent="0.2">
      <c r="A32" s="142" t="s">
        <v>696</v>
      </c>
      <c r="B32" s="138" t="s">
        <v>742</v>
      </c>
    </row>
    <row r="33" spans="1:2" ht="24" x14ac:dyDescent="0.2">
      <c r="A33" s="142" t="s">
        <v>697</v>
      </c>
      <c r="B33" s="138" t="s">
        <v>743</v>
      </c>
    </row>
    <row r="34" spans="1:2" ht="24" x14ac:dyDescent="0.2">
      <c r="A34" s="142" t="s">
        <v>698</v>
      </c>
      <c r="B34" s="138" t="s">
        <v>744</v>
      </c>
    </row>
    <row r="35" spans="1:2" ht="24" x14ac:dyDescent="0.2">
      <c r="A35" s="142" t="s">
        <v>699</v>
      </c>
      <c r="B35" s="138" t="s">
        <v>745</v>
      </c>
    </row>
    <row r="36" spans="1:2" ht="24" x14ac:dyDescent="0.2">
      <c r="A36" s="142" t="s">
        <v>700</v>
      </c>
      <c r="B36" s="138" t="s">
        <v>746</v>
      </c>
    </row>
    <row r="37" spans="1:2" ht="24" x14ac:dyDescent="0.2">
      <c r="A37" s="142" t="s">
        <v>701</v>
      </c>
      <c r="B37" s="138" t="s">
        <v>747</v>
      </c>
    </row>
    <row r="38" spans="1:2" ht="24" x14ac:dyDescent="0.2">
      <c r="A38" s="142" t="s">
        <v>702</v>
      </c>
      <c r="B38" s="138" t="s">
        <v>748</v>
      </c>
    </row>
    <row r="39" spans="1:2" ht="24" x14ac:dyDescent="0.2">
      <c r="A39" s="142" t="s">
        <v>703</v>
      </c>
      <c r="B39" s="138" t="s">
        <v>749</v>
      </c>
    </row>
    <row r="40" spans="1:2" ht="24" x14ac:dyDescent="0.2">
      <c r="A40" s="142" t="s">
        <v>704</v>
      </c>
      <c r="B40" s="138" t="s">
        <v>750</v>
      </c>
    </row>
    <row r="41" spans="1:2" ht="24" x14ac:dyDescent="0.2">
      <c r="A41" s="142" t="s">
        <v>705</v>
      </c>
      <c r="B41" s="138" t="s">
        <v>751</v>
      </c>
    </row>
    <row r="42" spans="1:2" ht="24" x14ac:dyDescent="0.2">
      <c r="A42" s="142" t="s">
        <v>706</v>
      </c>
      <c r="B42" s="138" t="s">
        <v>752</v>
      </c>
    </row>
    <row r="43" spans="1:2" ht="24" x14ac:dyDescent="0.2">
      <c r="A43" s="142" t="s">
        <v>707</v>
      </c>
      <c r="B43" s="138" t="s">
        <v>753</v>
      </c>
    </row>
    <row r="44" spans="1:2" ht="24" x14ac:dyDescent="0.2">
      <c r="A44" s="142" t="s">
        <v>708</v>
      </c>
      <c r="B44" s="138" t="s">
        <v>754</v>
      </c>
    </row>
    <row r="45" spans="1:2" ht="24" x14ac:dyDescent="0.2">
      <c r="A45" s="142" t="s">
        <v>709</v>
      </c>
      <c r="B45" s="138" t="s">
        <v>755</v>
      </c>
    </row>
    <row r="46" spans="1:2" ht="24" x14ac:dyDescent="0.2">
      <c r="A46" s="142" t="s">
        <v>710</v>
      </c>
      <c r="B46" s="138" t="s">
        <v>756</v>
      </c>
    </row>
    <row r="47" spans="1:2" ht="24" x14ac:dyDescent="0.2">
      <c r="A47" s="142" t="s">
        <v>711</v>
      </c>
      <c r="B47" s="138" t="s">
        <v>757</v>
      </c>
    </row>
    <row r="48" spans="1:2" ht="24" x14ac:dyDescent="0.2">
      <c r="A48" s="142" t="s">
        <v>712</v>
      </c>
      <c r="B48" s="138" t="s">
        <v>758</v>
      </c>
    </row>
    <row r="49" spans="1:2" ht="24" x14ac:dyDescent="0.2">
      <c r="A49" s="142" t="s">
        <v>713</v>
      </c>
      <c r="B49" s="138" t="s">
        <v>759</v>
      </c>
    </row>
    <row r="50" spans="1:2" ht="24" x14ac:dyDescent="0.2">
      <c r="A50" s="142" t="s">
        <v>714</v>
      </c>
      <c r="B50" s="138" t="s">
        <v>760</v>
      </c>
    </row>
    <row r="51" spans="1:2" ht="24" x14ac:dyDescent="0.2">
      <c r="A51" s="142" t="s">
        <v>762</v>
      </c>
      <c r="B51" s="139" t="s">
        <v>761</v>
      </c>
    </row>
    <row r="52" spans="1:2" ht="24" x14ac:dyDescent="0.2">
      <c r="A52" s="142" t="s">
        <v>763</v>
      </c>
      <c r="B52" s="65" t="s">
        <v>776</v>
      </c>
    </row>
    <row r="53" spans="1:2" ht="24" x14ac:dyDescent="0.2">
      <c r="A53" s="142" t="s">
        <v>764</v>
      </c>
      <c r="B53" s="139" t="s">
        <v>777</v>
      </c>
    </row>
    <row r="54" spans="1:2" ht="24" x14ac:dyDescent="0.2">
      <c r="A54" s="142" t="s">
        <v>765</v>
      </c>
      <c r="B54" s="65" t="s">
        <v>778</v>
      </c>
    </row>
    <row r="55" spans="1:2" ht="24" x14ac:dyDescent="0.2">
      <c r="A55" s="142" t="s">
        <v>766</v>
      </c>
      <c r="B55" s="65" t="s">
        <v>779</v>
      </c>
    </row>
    <row r="56" spans="1:2" ht="24" x14ac:dyDescent="0.2">
      <c r="A56" s="142" t="s">
        <v>767</v>
      </c>
      <c r="B56" s="139" t="s">
        <v>780</v>
      </c>
    </row>
    <row r="57" spans="1:2" ht="24" x14ac:dyDescent="0.2">
      <c r="A57" s="142" t="s">
        <v>768</v>
      </c>
      <c r="B57" s="139" t="s">
        <v>781</v>
      </c>
    </row>
    <row r="58" spans="1:2" ht="24" x14ac:dyDescent="0.2">
      <c r="A58" s="142" t="s">
        <v>769</v>
      </c>
      <c r="B58" s="139" t="s">
        <v>782</v>
      </c>
    </row>
    <row r="59" spans="1:2" ht="24" x14ac:dyDescent="0.2">
      <c r="A59" s="142" t="s">
        <v>770</v>
      </c>
      <c r="B59" s="139" t="s">
        <v>783</v>
      </c>
    </row>
    <row r="60" spans="1:2" ht="24" x14ac:dyDescent="0.2">
      <c r="A60" s="142" t="s">
        <v>771</v>
      </c>
      <c r="B60" s="139" t="s">
        <v>784</v>
      </c>
    </row>
    <row r="61" spans="1:2" ht="24" x14ac:dyDescent="0.2">
      <c r="A61" s="142" t="s">
        <v>772</v>
      </c>
      <c r="B61" s="139" t="s">
        <v>785</v>
      </c>
    </row>
    <row r="62" spans="1:2" ht="24" x14ac:dyDescent="0.2">
      <c r="A62" s="142" t="s">
        <v>773</v>
      </c>
      <c r="B62" s="65" t="s">
        <v>786</v>
      </c>
    </row>
    <row r="63" spans="1:2" ht="24" x14ac:dyDescent="0.2">
      <c r="A63" s="142" t="s">
        <v>774</v>
      </c>
      <c r="B63" s="65" t="s">
        <v>787</v>
      </c>
    </row>
    <row r="64" spans="1:2" ht="24" x14ac:dyDescent="0.2">
      <c r="A64" s="142" t="s">
        <v>775</v>
      </c>
      <c r="B64" s="65" t="s">
        <v>788</v>
      </c>
    </row>
  </sheetData>
  <sheetProtection algorithmName="SHA-512" hashValue="1+gZr7iDfE/XhyzVe+04R4rDkRPzFfGaFSWCGHFjPFPQyYHX4OVdviAbyjWAA+qeAFTf2UU789LDyWqumMDkjA==" saltValue="/UG1nhzqsK9qAOLD6HvbWw==" spinCount="100000" sheet="1" objects="1" scenarios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H153"/>
  <sheetViews>
    <sheetView workbookViewId="0">
      <selection sqref="A1:XFD1048576"/>
    </sheetView>
  </sheetViews>
  <sheetFormatPr defaultRowHeight="12" x14ac:dyDescent="0.25"/>
  <cols>
    <col min="1" max="1" width="10" style="64" customWidth="1"/>
    <col min="2" max="2" width="14.140625" style="64" customWidth="1"/>
    <col min="3" max="3" width="88.7109375" style="64" customWidth="1"/>
    <col min="4" max="9" width="15.5703125" style="71" customWidth="1"/>
    <col min="10" max="10" width="11.28515625" style="64" customWidth="1"/>
    <col min="11" max="16384" width="9.140625" style="64"/>
  </cols>
  <sheetData>
    <row r="1" spans="1:34" x14ac:dyDescent="0.25">
      <c r="A1" s="104" t="s">
        <v>593</v>
      </c>
    </row>
    <row r="3" spans="1:34" ht="24" x14ac:dyDescent="0.25">
      <c r="A3" s="78" t="s">
        <v>243</v>
      </c>
      <c r="B3" s="78" t="s">
        <v>242</v>
      </c>
      <c r="C3" s="78" t="s">
        <v>41</v>
      </c>
      <c r="D3" s="80" t="s">
        <v>594</v>
      </c>
      <c r="E3" s="80" t="s">
        <v>595</v>
      </c>
      <c r="F3" s="80" t="s">
        <v>596</v>
      </c>
      <c r="G3" s="80" t="s">
        <v>597</v>
      </c>
      <c r="H3" s="80" t="s">
        <v>459</v>
      </c>
      <c r="I3" s="80" t="s">
        <v>598</v>
      </c>
    </row>
    <row r="4" spans="1:34" s="110" customFormat="1" x14ac:dyDescent="0.25">
      <c r="A4" s="107" t="s">
        <v>258</v>
      </c>
      <c r="B4" s="81"/>
      <c r="C4" s="84"/>
      <c r="D4" s="218">
        <v>311.89</v>
      </c>
      <c r="E4" s="218">
        <v>808.06</v>
      </c>
      <c r="F4" s="218">
        <v>88.55</v>
      </c>
      <c r="G4" s="218">
        <v>511.38</v>
      </c>
      <c r="H4" s="83"/>
      <c r="I4" s="83"/>
      <c r="J4" s="108"/>
      <c r="K4" s="81"/>
      <c r="L4" s="83"/>
      <c r="M4" s="108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109"/>
      <c r="AC4" s="109"/>
      <c r="AD4" s="109"/>
      <c r="AE4" s="109"/>
      <c r="AF4" s="109"/>
      <c r="AG4" s="109"/>
      <c r="AH4" s="81"/>
    </row>
    <row r="5" spans="1:34" ht="36" x14ac:dyDescent="0.25">
      <c r="A5" s="94" t="s">
        <v>466</v>
      </c>
      <c r="B5" s="94" t="s">
        <v>262</v>
      </c>
      <c r="C5" s="61" t="s">
        <v>599</v>
      </c>
      <c r="D5" s="62">
        <v>132200</v>
      </c>
      <c r="E5" s="62">
        <v>342510</v>
      </c>
      <c r="F5" s="62">
        <v>37533</v>
      </c>
      <c r="G5" s="62">
        <v>216757</v>
      </c>
      <c r="H5" s="62">
        <v>729000</v>
      </c>
      <c r="I5" s="62">
        <v>729000</v>
      </c>
    </row>
    <row r="6" spans="1:34" x14ac:dyDescent="0.25">
      <c r="A6" s="94" t="s">
        <v>470</v>
      </c>
      <c r="B6" s="94" t="s">
        <v>262</v>
      </c>
      <c r="C6" s="61" t="s">
        <v>471</v>
      </c>
      <c r="D6" s="62">
        <v>2122</v>
      </c>
      <c r="E6" s="62">
        <v>5497</v>
      </c>
      <c r="F6" s="62">
        <v>602</v>
      </c>
      <c r="G6" s="62">
        <v>3479</v>
      </c>
      <c r="H6" s="62">
        <v>11700</v>
      </c>
      <c r="I6" s="62">
        <v>11700</v>
      </c>
    </row>
    <row r="7" spans="1:34" ht="36" x14ac:dyDescent="0.25">
      <c r="A7" s="94" t="s">
        <v>472</v>
      </c>
      <c r="B7" s="94" t="s">
        <v>262</v>
      </c>
      <c r="C7" s="61" t="s">
        <v>473</v>
      </c>
      <c r="D7" s="62">
        <v>817952</v>
      </c>
      <c r="E7" s="62">
        <v>2119191</v>
      </c>
      <c r="F7" s="62">
        <v>232228</v>
      </c>
      <c r="G7" s="62">
        <v>1341128</v>
      </c>
      <c r="H7" s="62">
        <v>4510500</v>
      </c>
      <c r="I7" s="62">
        <v>4510500</v>
      </c>
    </row>
    <row r="8" spans="1:34" ht="36" x14ac:dyDescent="0.25">
      <c r="A8" s="94" t="s">
        <v>261</v>
      </c>
      <c r="B8" s="94" t="s">
        <v>262</v>
      </c>
      <c r="C8" s="61" t="s">
        <v>474</v>
      </c>
      <c r="D8" s="62">
        <v>946616</v>
      </c>
      <c r="E8" s="62">
        <v>2452539</v>
      </c>
      <c r="F8" s="62">
        <v>268758</v>
      </c>
      <c r="G8" s="62">
        <v>1552087</v>
      </c>
      <c r="H8" s="62">
        <v>5220000</v>
      </c>
      <c r="I8" s="62">
        <v>5220000</v>
      </c>
    </row>
    <row r="9" spans="1:34" x14ac:dyDescent="0.25">
      <c r="A9" s="94" t="s">
        <v>266</v>
      </c>
      <c r="B9" s="94" t="s">
        <v>262</v>
      </c>
      <c r="C9" s="61" t="s">
        <v>267</v>
      </c>
      <c r="D9" s="62">
        <v>1088</v>
      </c>
      <c r="E9" s="62">
        <v>2819</v>
      </c>
      <c r="F9" s="62">
        <v>309</v>
      </c>
      <c r="G9" s="62">
        <v>1784</v>
      </c>
      <c r="H9" s="62">
        <v>6000</v>
      </c>
      <c r="I9" s="62">
        <v>6000</v>
      </c>
    </row>
    <row r="10" spans="1:34" ht="36" x14ac:dyDescent="0.25">
      <c r="A10" s="94" t="s">
        <v>268</v>
      </c>
      <c r="B10" s="94" t="s">
        <v>262</v>
      </c>
      <c r="C10" s="61" t="s">
        <v>475</v>
      </c>
      <c r="D10" s="62">
        <v>1613980</v>
      </c>
      <c r="E10" s="62">
        <v>4181579</v>
      </c>
      <c r="F10" s="62">
        <v>458232</v>
      </c>
      <c r="G10" s="62">
        <v>2646309</v>
      </c>
      <c r="H10" s="62">
        <v>8900100</v>
      </c>
      <c r="I10" s="62">
        <v>8900100</v>
      </c>
    </row>
    <row r="11" spans="1:34" x14ac:dyDescent="0.25">
      <c r="A11" s="94" t="s">
        <v>269</v>
      </c>
      <c r="B11" s="94" t="s">
        <v>262</v>
      </c>
      <c r="C11" s="61" t="s">
        <v>270</v>
      </c>
      <c r="D11" s="62">
        <v>13274</v>
      </c>
      <c r="E11" s="62">
        <v>34392</v>
      </c>
      <c r="F11" s="62">
        <v>3769</v>
      </c>
      <c r="G11" s="62">
        <v>21765</v>
      </c>
      <c r="H11" s="62">
        <v>73200</v>
      </c>
      <c r="I11" s="62">
        <v>73200</v>
      </c>
    </row>
    <row r="12" spans="1:34" ht="36" x14ac:dyDescent="0.25">
      <c r="A12" s="94" t="s">
        <v>271</v>
      </c>
      <c r="B12" s="94" t="s">
        <v>262</v>
      </c>
      <c r="C12" s="61" t="s">
        <v>476</v>
      </c>
      <c r="D12" s="62">
        <v>337300</v>
      </c>
      <c r="E12" s="62">
        <v>873893</v>
      </c>
      <c r="F12" s="62">
        <v>95764</v>
      </c>
      <c r="G12" s="62">
        <v>553043</v>
      </c>
      <c r="H12" s="62">
        <v>1860000</v>
      </c>
      <c r="I12" s="62">
        <v>1860000</v>
      </c>
    </row>
    <row r="13" spans="1:34" x14ac:dyDescent="0.25">
      <c r="A13" s="94" t="s">
        <v>272</v>
      </c>
      <c r="B13" s="94" t="s">
        <v>262</v>
      </c>
      <c r="C13" s="61" t="s">
        <v>273</v>
      </c>
      <c r="D13" s="62">
        <v>19781</v>
      </c>
      <c r="E13" s="62">
        <v>51250</v>
      </c>
      <c r="F13" s="62">
        <v>5616</v>
      </c>
      <c r="G13" s="62">
        <v>32433</v>
      </c>
      <c r="H13" s="62">
        <v>109080</v>
      </c>
      <c r="I13" s="62">
        <v>109080</v>
      </c>
    </row>
    <row r="14" spans="1:34" ht="36" x14ac:dyDescent="0.25">
      <c r="A14" s="94" t="s">
        <v>274</v>
      </c>
      <c r="B14" s="94" t="s">
        <v>262</v>
      </c>
      <c r="C14" s="61" t="s">
        <v>477</v>
      </c>
      <c r="D14" s="62">
        <v>1416660</v>
      </c>
      <c r="E14" s="62">
        <v>3670352</v>
      </c>
      <c r="F14" s="62">
        <v>402210</v>
      </c>
      <c r="G14" s="62">
        <v>2322779</v>
      </c>
      <c r="H14" s="62">
        <v>7812000</v>
      </c>
      <c r="I14" s="62">
        <v>7812000</v>
      </c>
    </row>
    <row r="15" spans="1:34" x14ac:dyDescent="0.25">
      <c r="A15" s="94" t="s">
        <v>275</v>
      </c>
      <c r="B15" s="94" t="s">
        <v>262</v>
      </c>
      <c r="C15" s="61" t="s">
        <v>276</v>
      </c>
      <c r="D15" s="62">
        <v>435</v>
      </c>
      <c r="E15" s="62">
        <v>1128</v>
      </c>
      <c r="F15" s="62">
        <v>124</v>
      </c>
      <c r="G15" s="62">
        <v>714</v>
      </c>
      <c r="H15" s="62">
        <v>2400</v>
      </c>
      <c r="I15" s="62">
        <v>2400</v>
      </c>
    </row>
    <row r="16" spans="1:34" ht="36" x14ac:dyDescent="0.25">
      <c r="A16" s="94" t="s">
        <v>277</v>
      </c>
      <c r="B16" s="94" t="s">
        <v>262</v>
      </c>
      <c r="C16" s="61" t="s">
        <v>478</v>
      </c>
      <c r="D16" s="62">
        <v>1349200</v>
      </c>
      <c r="E16" s="62">
        <v>3495573</v>
      </c>
      <c r="F16" s="62">
        <v>383057</v>
      </c>
      <c r="G16" s="62">
        <v>2212170</v>
      </c>
      <c r="H16" s="62">
        <v>7440000</v>
      </c>
      <c r="I16" s="62">
        <v>7440000</v>
      </c>
    </row>
    <row r="17" spans="1:9" x14ac:dyDescent="0.25">
      <c r="A17" s="94" t="s">
        <v>278</v>
      </c>
      <c r="B17" s="94" t="s">
        <v>262</v>
      </c>
      <c r="C17" s="61" t="s">
        <v>279</v>
      </c>
      <c r="D17" s="62">
        <v>3482</v>
      </c>
      <c r="E17" s="62">
        <v>9021</v>
      </c>
      <c r="F17" s="62">
        <v>989</v>
      </c>
      <c r="G17" s="62">
        <v>5709</v>
      </c>
      <c r="H17" s="62">
        <v>19200</v>
      </c>
      <c r="I17" s="62">
        <v>19200</v>
      </c>
    </row>
    <row r="18" spans="1:9" ht="36" x14ac:dyDescent="0.25">
      <c r="A18" s="94" t="s">
        <v>280</v>
      </c>
      <c r="B18" s="94" t="s">
        <v>262</v>
      </c>
      <c r="C18" s="61" t="s">
        <v>479</v>
      </c>
      <c r="D18" s="62">
        <v>1454198</v>
      </c>
      <c r="E18" s="62">
        <v>3767608</v>
      </c>
      <c r="F18" s="62">
        <v>412867</v>
      </c>
      <c r="G18" s="62">
        <v>2384327</v>
      </c>
      <c r="H18" s="62">
        <v>8019000</v>
      </c>
      <c r="I18" s="62">
        <v>8019000</v>
      </c>
    </row>
    <row r="19" spans="1:9" x14ac:dyDescent="0.25">
      <c r="A19" s="94" t="s">
        <v>281</v>
      </c>
      <c r="B19" s="94" t="s">
        <v>262</v>
      </c>
      <c r="C19" s="61" t="s">
        <v>282</v>
      </c>
      <c r="D19" s="62">
        <v>10021</v>
      </c>
      <c r="E19" s="62">
        <v>25963</v>
      </c>
      <c r="F19" s="62">
        <v>2845</v>
      </c>
      <c r="G19" s="62">
        <v>16431</v>
      </c>
      <c r="H19" s="62">
        <v>55260</v>
      </c>
      <c r="I19" s="62">
        <v>55260</v>
      </c>
    </row>
    <row r="20" spans="1:9" ht="24" x14ac:dyDescent="0.25">
      <c r="A20" s="94" t="s">
        <v>283</v>
      </c>
      <c r="B20" s="94" t="s">
        <v>262</v>
      </c>
      <c r="C20" s="61" t="s">
        <v>480</v>
      </c>
      <c r="D20" s="62">
        <v>248788</v>
      </c>
      <c r="E20" s="62">
        <v>644572</v>
      </c>
      <c r="F20" s="62">
        <v>70634</v>
      </c>
      <c r="G20" s="62">
        <v>407917</v>
      </c>
      <c r="H20" s="62">
        <v>1371910</v>
      </c>
      <c r="I20" s="62">
        <v>1371910</v>
      </c>
    </row>
    <row r="21" spans="1:9" ht="24" x14ac:dyDescent="0.25">
      <c r="A21" s="94" t="s">
        <v>601</v>
      </c>
      <c r="B21" s="94" t="s">
        <v>262</v>
      </c>
      <c r="C21" s="61" t="s">
        <v>481</v>
      </c>
      <c r="D21" s="62">
        <v>358598</v>
      </c>
      <c r="E21" s="62">
        <v>929072</v>
      </c>
      <c r="F21" s="62">
        <v>101811</v>
      </c>
      <c r="G21" s="62">
        <v>587962</v>
      </c>
      <c r="H21" s="62">
        <v>1977443</v>
      </c>
      <c r="I21" s="62">
        <v>1977443</v>
      </c>
    </row>
    <row r="22" spans="1:9" ht="48" x14ac:dyDescent="0.25">
      <c r="A22" s="94" t="s">
        <v>600</v>
      </c>
      <c r="B22" s="94" t="s">
        <v>262</v>
      </c>
      <c r="C22" s="61" t="s">
        <v>482</v>
      </c>
      <c r="D22" s="62">
        <v>1777380</v>
      </c>
      <c r="E22" s="62">
        <v>4604924</v>
      </c>
      <c r="F22" s="62">
        <v>504623</v>
      </c>
      <c r="G22" s="62">
        <v>2914222</v>
      </c>
      <c r="H22" s="62">
        <v>9801150</v>
      </c>
      <c r="I22" s="62">
        <v>9801150</v>
      </c>
    </row>
    <row r="23" spans="1:9" x14ac:dyDescent="0.25">
      <c r="A23" s="94" t="s">
        <v>286</v>
      </c>
      <c r="B23" s="94" t="s">
        <v>262</v>
      </c>
      <c r="C23" s="61" t="s">
        <v>287</v>
      </c>
      <c r="D23" s="62">
        <v>2475</v>
      </c>
      <c r="E23" s="62">
        <v>6413</v>
      </c>
      <c r="F23" s="62">
        <v>703</v>
      </c>
      <c r="G23" s="62">
        <v>4059</v>
      </c>
      <c r="H23" s="62">
        <v>13650</v>
      </c>
      <c r="I23" s="62">
        <v>13650</v>
      </c>
    </row>
    <row r="24" spans="1:9" x14ac:dyDescent="0.25">
      <c r="A24" s="94" t="s">
        <v>288</v>
      </c>
      <c r="B24" s="94" t="s">
        <v>262</v>
      </c>
      <c r="C24" s="61" t="s">
        <v>289</v>
      </c>
      <c r="D24" s="62">
        <v>718</v>
      </c>
      <c r="E24" s="62">
        <v>1861</v>
      </c>
      <c r="F24" s="62">
        <v>204</v>
      </c>
      <c r="G24" s="62">
        <v>1177</v>
      </c>
      <c r="H24" s="62">
        <v>3960</v>
      </c>
      <c r="I24" s="62">
        <v>3960</v>
      </c>
    </row>
    <row r="25" spans="1:9" ht="48" x14ac:dyDescent="0.25">
      <c r="A25" s="94" t="s">
        <v>606</v>
      </c>
      <c r="B25" s="94" t="s">
        <v>262</v>
      </c>
      <c r="C25" s="61" t="s">
        <v>483</v>
      </c>
      <c r="D25" s="62">
        <v>1425827</v>
      </c>
      <c r="E25" s="62">
        <v>3694102</v>
      </c>
      <c r="F25" s="62">
        <v>404812</v>
      </c>
      <c r="G25" s="62">
        <v>2337809</v>
      </c>
      <c r="H25" s="62">
        <v>7862550</v>
      </c>
      <c r="I25" s="62">
        <v>7862550</v>
      </c>
    </row>
    <row r="26" spans="1:9" ht="36" x14ac:dyDescent="0.25">
      <c r="A26" s="94" t="s">
        <v>605</v>
      </c>
      <c r="B26" s="94" t="s">
        <v>262</v>
      </c>
      <c r="C26" s="61" t="s">
        <v>484</v>
      </c>
      <c r="D26" s="62">
        <v>530975</v>
      </c>
      <c r="E26" s="62">
        <v>1375677</v>
      </c>
      <c r="F26" s="62">
        <v>150751</v>
      </c>
      <c r="G26" s="62">
        <v>870596</v>
      </c>
      <c r="H26" s="62">
        <v>2928000</v>
      </c>
      <c r="I26" s="62">
        <v>2928000</v>
      </c>
    </row>
    <row r="27" spans="1:9" ht="36" x14ac:dyDescent="0.25">
      <c r="A27" s="94" t="s">
        <v>604</v>
      </c>
      <c r="B27" s="94" t="s">
        <v>262</v>
      </c>
      <c r="C27" s="61" t="s">
        <v>485</v>
      </c>
      <c r="D27" s="62">
        <v>588099</v>
      </c>
      <c r="E27" s="62">
        <v>1523675</v>
      </c>
      <c r="F27" s="62">
        <v>166970</v>
      </c>
      <c r="G27" s="62">
        <v>964256</v>
      </c>
      <c r="H27" s="62">
        <v>3243000</v>
      </c>
      <c r="I27" s="62">
        <v>3243000</v>
      </c>
    </row>
    <row r="28" spans="1:9" ht="36" x14ac:dyDescent="0.25">
      <c r="A28" s="94" t="s">
        <v>603</v>
      </c>
      <c r="B28" s="94" t="s">
        <v>262</v>
      </c>
      <c r="C28" s="61" t="s">
        <v>486</v>
      </c>
      <c r="D28" s="62">
        <v>408133</v>
      </c>
      <c r="E28" s="62">
        <v>1057411</v>
      </c>
      <c r="F28" s="62">
        <v>115875</v>
      </c>
      <c r="G28" s="62">
        <v>669181</v>
      </c>
      <c r="H28" s="62">
        <v>2250600</v>
      </c>
      <c r="I28" s="62">
        <v>2250600</v>
      </c>
    </row>
    <row r="29" spans="1:9" ht="36" x14ac:dyDescent="0.25">
      <c r="A29" s="94" t="s">
        <v>602</v>
      </c>
      <c r="B29" s="94" t="s">
        <v>262</v>
      </c>
      <c r="C29" s="61" t="s">
        <v>487</v>
      </c>
      <c r="D29" s="62">
        <v>1374878</v>
      </c>
      <c r="E29" s="62">
        <v>3562102</v>
      </c>
      <c r="F29" s="62">
        <v>390347</v>
      </c>
      <c r="G29" s="62">
        <v>2254273</v>
      </c>
      <c r="H29" s="62">
        <v>7581600</v>
      </c>
      <c r="I29" s="62">
        <v>7581600</v>
      </c>
    </row>
    <row r="30" spans="1:9" x14ac:dyDescent="0.25">
      <c r="A30" s="94" t="s">
        <v>296</v>
      </c>
      <c r="B30" s="94" t="s">
        <v>262</v>
      </c>
      <c r="C30" s="61" t="s">
        <v>297</v>
      </c>
      <c r="D30" s="62">
        <v>435</v>
      </c>
      <c r="E30" s="62">
        <v>1128</v>
      </c>
      <c r="F30" s="62">
        <v>124</v>
      </c>
      <c r="G30" s="62">
        <v>714</v>
      </c>
      <c r="H30" s="62">
        <v>2400</v>
      </c>
      <c r="I30" s="62">
        <v>2400</v>
      </c>
    </row>
    <row r="31" spans="1:9" ht="36" x14ac:dyDescent="0.25">
      <c r="A31" s="94" t="s">
        <v>298</v>
      </c>
      <c r="B31" s="94" t="s">
        <v>262</v>
      </c>
      <c r="C31" s="61" t="s">
        <v>488</v>
      </c>
      <c r="D31" s="62">
        <v>1402787</v>
      </c>
      <c r="E31" s="62">
        <v>3634409</v>
      </c>
      <c r="F31" s="62">
        <v>398271</v>
      </c>
      <c r="G31" s="62">
        <v>2300033</v>
      </c>
      <c r="H31" s="62">
        <v>7735500</v>
      </c>
      <c r="I31" s="62">
        <v>7735500</v>
      </c>
    </row>
    <row r="32" spans="1:9" x14ac:dyDescent="0.25">
      <c r="A32" s="94" t="s">
        <v>299</v>
      </c>
      <c r="B32" s="94" t="s">
        <v>262</v>
      </c>
      <c r="C32" s="61" t="s">
        <v>300</v>
      </c>
      <c r="D32" s="62">
        <v>73</v>
      </c>
      <c r="E32" s="62">
        <v>188</v>
      </c>
      <c r="F32" s="62">
        <v>21</v>
      </c>
      <c r="G32" s="62">
        <v>119</v>
      </c>
      <c r="H32" s="62">
        <v>400</v>
      </c>
      <c r="I32" s="62">
        <v>400</v>
      </c>
    </row>
    <row r="33" spans="1:34" x14ac:dyDescent="0.25">
      <c r="A33" s="94" t="s">
        <v>301</v>
      </c>
      <c r="B33" s="94" t="s">
        <v>262</v>
      </c>
      <c r="C33" s="61" t="s">
        <v>302</v>
      </c>
      <c r="D33" s="62">
        <v>5973</v>
      </c>
      <c r="E33" s="62">
        <v>15476</v>
      </c>
      <c r="F33" s="62">
        <v>1696</v>
      </c>
      <c r="G33" s="62">
        <v>9794</v>
      </c>
      <c r="H33" s="62">
        <v>32940</v>
      </c>
      <c r="I33" s="62">
        <v>32940</v>
      </c>
    </row>
    <row r="34" spans="1:34" ht="36" x14ac:dyDescent="0.25">
      <c r="A34" s="94" t="s">
        <v>303</v>
      </c>
      <c r="B34" s="94" t="s">
        <v>262</v>
      </c>
      <c r="C34" s="61" t="s">
        <v>489</v>
      </c>
      <c r="D34" s="62">
        <v>705066</v>
      </c>
      <c r="E34" s="62">
        <v>1826719</v>
      </c>
      <c r="F34" s="62">
        <v>200178</v>
      </c>
      <c r="G34" s="62">
        <v>1156037</v>
      </c>
      <c r="H34" s="62">
        <v>3888000</v>
      </c>
      <c r="I34" s="62">
        <v>3888000</v>
      </c>
    </row>
    <row r="35" spans="1:34" x14ac:dyDescent="0.25">
      <c r="A35" s="94" t="s">
        <v>304</v>
      </c>
      <c r="B35" s="94" t="s">
        <v>262</v>
      </c>
      <c r="C35" s="61" t="s">
        <v>305</v>
      </c>
      <c r="D35" s="62">
        <v>2122</v>
      </c>
      <c r="E35" s="62">
        <v>5497</v>
      </c>
      <c r="F35" s="62">
        <v>602</v>
      </c>
      <c r="G35" s="62">
        <v>3479</v>
      </c>
      <c r="H35" s="62">
        <v>11700</v>
      </c>
      <c r="I35" s="62">
        <v>11700</v>
      </c>
    </row>
    <row r="36" spans="1:34" ht="24" x14ac:dyDescent="0.25">
      <c r="A36" s="94" t="s">
        <v>306</v>
      </c>
      <c r="B36" s="94" t="s">
        <v>262</v>
      </c>
      <c r="C36" s="61" t="s">
        <v>307</v>
      </c>
      <c r="D36" s="62">
        <v>122651</v>
      </c>
      <c r="E36" s="62">
        <v>317771</v>
      </c>
      <c r="F36" s="62">
        <v>34822</v>
      </c>
      <c r="G36" s="62">
        <v>201101</v>
      </c>
      <c r="H36" s="62">
        <v>676346</v>
      </c>
      <c r="I36" s="62">
        <v>676346</v>
      </c>
    </row>
    <row r="37" spans="1:34" x14ac:dyDescent="0.25">
      <c r="A37" s="94" t="s">
        <v>308</v>
      </c>
      <c r="B37" s="94" t="s">
        <v>262</v>
      </c>
      <c r="C37" s="61" t="s">
        <v>309</v>
      </c>
      <c r="D37" s="62">
        <v>98</v>
      </c>
      <c r="E37" s="62">
        <v>254</v>
      </c>
      <c r="F37" s="62">
        <v>28</v>
      </c>
      <c r="G37" s="62">
        <v>161</v>
      </c>
      <c r="H37" s="62">
        <v>540</v>
      </c>
      <c r="I37" s="62">
        <v>540</v>
      </c>
    </row>
    <row r="38" spans="1:34" ht="24" x14ac:dyDescent="0.25">
      <c r="A38" s="94" t="s">
        <v>310</v>
      </c>
      <c r="B38" s="94" t="s">
        <v>262</v>
      </c>
      <c r="C38" s="61" t="s">
        <v>491</v>
      </c>
      <c r="D38" s="62">
        <v>187691</v>
      </c>
      <c r="E38" s="62">
        <v>486279</v>
      </c>
      <c r="F38" s="62">
        <v>53288</v>
      </c>
      <c r="G38" s="62">
        <v>307741</v>
      </c>
      <c r="H38" s="62">
        <v>1035000</v>
      </c>
      <c r="I38" s="62">
        <v>1035000</v>
      </c>
    </row>
    <row r="39" spans="1:34" s="111" customFormat="1" x14ac:dyDescent="0.25">
      <c r="A39" s="112" t="s">
        <v>26</v>
      </c>
      <c r="B39" s="112"/>
      <c r="C39" s="112"/>
      <c r="D39" s="113">
        <v>17261075</v>
      </c>
      <c r="E39" s="113">
        <v>44720845</v>
      </c>
      <c r="F39" s="113">
        <v>4900664</v>
      </c>
      <c r="G39" s="113">
        <v>28301544</v>
      </c>
      <c r="H39" s="113">
        <v>95184129</v>
      </c>
      <c r="I39" s="113">
        <v>95184129</v>
      </c>
    </row>
    <row r="40" spans="1:34" s="110" customFormat="1" x14ac:dyDescent="0.25">
      <c r="A40" s="107" t="s">
        <v>312</v>
      </c>
      <c r="B40" s="81"/>
      <c r="C40" s="84"/>
      <c r="D40" s="83"/>
      <c r="E40" s="83"/>
      <c r="F40" s="83"/>
      <c r="G40" s="83"/>
      <c r="H40" s="83"/>
      <c r="I40" s="83"/>
      <c r="J40" s="108"/>
      <c r="K40" s="81"/>
      <c r="L40" s="83"/>
      <c r="M40" s="108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109"/>
      <c r="AC40" s="109"/>
      <c r="AD40" s="109"/>
      <c r="AE40" s="109"/>
      <c r="AF40" s="109"/>
      <c r="AG40" s="109"/>
      <c r="AH40" s="81"/>
    </row>
    <row r="41" spans="1:34" ht="36" x14ac:dyDescent="0.25">
      <c r="A41" s="94" t="s">
        <v>313</v>
      </c>
      <c r="B41" s="94" t="s">
        <v>262</v>
      </c>
      <c r="C41" s="61" t="s">
        <v>492</v>
      </c>
      <c r="D41" s="62">
        <v>192950</v>
      </c>
      <c r="E41" s="62">
        <v>499905</v>
      </c>
      <c r="F41" s="62">
        <v>54781</v>
      </c>
      <c r="G41" s="62">
        <v>316364</v>
      </c>
      <c r="H41" s="62">
        <v>1064000</v>
      </c>
      <c r="I41" s="62">
        <v>1064000</v>
      </c>
    </row>
    <row r="42" spans="1:34" ht="24" x14ac:dyDescent="0.25">
      <c r="A42" s="94" t="s">
        <v>315</v>
      </c>
      <c r="B42" s="94" t="s">
        <v>262</v>
      </c>
      <c r="C42" s="61" t="s">
        <v>316</v>
      </c>
      <c r="D42" s="62">
        <v>144713</v>
      </c>
      <c r="E42" s="62">
        <v>374928</v>
      </c>
      <c r="F42" s="62">
        <v>41086</v>
      </c>
      <c r="G42" s="62">
        <v>237273</v>
      </c>
      <c r="H42" s="62">
        <v>798000</v>
      </c>
      <c r="I42" s="62">
        <v>798000</v>
      </c>
    </row>
    <row r="43" spans="1:34" ht="24" x14ac:dyDescent="0.25">
      <c r="A43" s="94" t="s">
        <v>317</v>
      </c>
      <c r="B43" s="94" t="s">
        <v>262</v>
      </c>
      <c r="C43" s="61" t="s">
        <v>318</v>
      </c>
      <c r="D43" s="62">
        <v>144713</v>
      </c>
      <c r="E43" s="62">
        <v>374928</v>
      </c>
      <c r="F43" s="62">
        <v>41086</v>
      </c>
      <c r="G43" s="62">
        <v>237273</v>
      </c>
      <c r="H43" s="62">
        <v>798000</v>
      </c>
      <c r="I43" s="62">
        <v>798000</v>
      </c>
    </row>
    <row r="44" spans="1:34" ht="24" x14ac:dyDescent="0.25">
      <c r="A44" s="94" t="s">
        <v>319</v>
      </c>
      <c r="B44" s="94" t="s">
        <v>262</v>
      </c>
      <c r="C44" s="61" t="s">
        <v>493</v>
      </c>
      <c r="D44" s="62">
        <v>88859</v>
      </c>
      <c r="E44" s="62">
        <v>230219</v>
      </c>
      <c r="F44" s="62">
        <v>25228</v>
      </c>
      <c r="G44" s="62">
        <v>145694</v>
      </c>
      <c r="H44" s="62">
        <v>490000</v>
      </c>
      <c r="I44" s="62">
        <v>490000</v>
      </c>
    </row>
    <row r="45" spans="1:34" ht="24" x14ac:dyDescent="0.25">
      <c r="A45" s="94" t="s">
        <v>320</v>
      </c>
      <c r="B45" s="94" t="s">
        <v>262</v>
      </c>
      <c r="C45" s="61" t="s">
        <v>671</v>
      </c>
      <c r="D45" s="62">
        <v>199317</v>
      </c>
      <c r="E45" s="62">
        <v>516400</v>
      </c>
      <c r="F45" s="62">
        <v>56589</v>
      </c>
      <c r="G45" s="62">
        <v>326804</v>
      </c>
      <c r="H45" s="62">
        <v>1099110</v>
      </c>
      <c r="I45" s="62">
        <v>1099110</v>
      </c>
    </row>
    <row r="46" spans="1:34" ht="24" x14ac:dyDescent="0.25">
      <c r="A46" s="94" t="s">
        <v>321</v>
      </c>
      <c r="B46" s="94" t="s">
        <v>262</v>
      </c>
      <c r="C46" s="61" t="s">
        <v>322</v>
      </c>
      <c r="D46" s="62">
        <v>201395</v>
      </c>
      <c r="E46" s="62">
        <v>521785</v>
      </c>
      <c r="F46" s="62">
        <v>57179</v>
      </c>
      <c r="G46" s="62">
        <v>330211</v>
      </c>
      <c r="H46" s="62">
        <v>1110570</v>
      </c>
      <c r="I46" s="62">
        <v>1110570</v>
      </c>
    </row>
    <row r="47" spans="1:34" ht="24" x14ac:dyDescent="0.25">
      <c r="A47" s="94" t="s">
        <v>323</v>
      </c>
      <c r="B47" s="94" t="s">
        <v>262</v>
      </c>
      <c r="C47" s="61" t="s">
        <v>324</v>
      </c>
      <c r="D47" s="62">
        <v>182795</v>
      </c>
      <c r="E47" s="62">
        <v>473594</v>
      </c>
      <c r="F47" s="62">
        <v>51898</v>
      </c>
      <c r="G47" s="62">
        <v>299713</v>
      </c>
      <c r="H47" s="62">
        <v>1008000</v>
      </c>
      <c r="I47" s="62">
        <v>1008000</v>
      </c>
    </row>
    <row r="48" spans="1:34" ht="36" x14ac:dyDescent="0.25">
      <c r="A48" s="94" t="s">
        <v>325</v>
      </c>
      <c r="B48" s="94" t="s">
        <v>262</v>
      </c>
      <c r="C48" s="61" t="s">
        <v>494</v>
      </c>
      <c r="D48" s="62">
        <v>69817</v>
      </c>
      <c r="E48" s="62">
        <v>180887</v>
      </c>
      <c r="F48" s="62">
        <v>19822</v>
      </c>
      <c r="G48" s="62">
        <v>114474</v>
      </c>
      <c r="H48" s="62">
        <v>385000</v>
      </c>
      <c r="I48" s="62">
        <v>385000</v>
      </c>
    </row>
    <row r="49" spans="1:9" ht="24" x14ac:dyDescent="0.25">
      <c r="A49" s="94" t="s">
        <v>326</v>
      </c>
      <c r="B49" s="94" t="s">
        <v>262</v>
      </c>
      <c r="C49" s="61" t="s">
        <v>607</v>
      </c>
      <c r="D49" s="62">
        <v>69817</v>
      </c>
      <c r="E49" s="62">
        <v>180887</v>
      </c>
      <c r="F49" s="62">
        <v>19822</v>
      </c>
      <c r="G49" s="62">
        <v>114474</v>
      </c>
      <c r="H49" s="62">
        <v>385000</v>
      </c>
      <c r="I49" s="62">
        <v>385000</v>
      </c>
    </row>
    <row r="50" spans="1:9" ht="24" x14ac:dyDescent="0.25">
      <c r="A50" s="94" t="s">
        <v>327</v>
      </c>
      <c r="B50" s="94" t="s">
        <v>262</v>
      </c>
      <c r="C50" s="61" t="s">
        <v>328</v>
      </c>
      <c r="D50" s="62">
        <v>199186</v>
      </c>
      <c r="E50" s="62">
        <v>516062</v>
      </c>
      <c r="F50" s="62">
        <v>56552</v>
      </c>
      <c r="G50" s="62">
        <v>326589</v>
      </c>
      <c r="H50" s="62">
        <v>1098390</v>
      </c>
      <c r="I50" s="62">
        <v>1098390</v>
      </c>
    </row>
    <row r="51" spans="1:9" ht="24" x14ac:dyDescent="0.25">
      <c r="A51" s="94" t="s">
        <v>329</v>
      </c>
      <c r="B51" s="94" t="s">
        <v>262</v>
      </c>
      <c r="C51" s="61" t="s">
        <v>330</v>
      </c>
      <c r="D51" s="62">
        <v>182795</v>
      </c>
      <c r="E51" s="62">
        <v>473594</v>
      </c>
      <c r="F51" s="62">
        <v>51898</v>
      </c>
      <c r="G51" s="62">
        <v>299713</v>
      </c>
      <c r="H51" s="62">
        <v>1008000</v>
      </c>
      <c r="I51" s="62">
        <v>1008000</v>
      </c>
    </row>
    <row r="52" spans="1:9" ht="24" x14ac:dyDescent="0.25">
      <c r="A52" s="94" t="s">
        <v>331</v>
      </c>
      <c r="B52" s="94" t="s">
        <v>262</v>
      </c>
      <c r="C52" s="61" t="s">
        <v>332</v>
      </c>
      <c r="D52" s="62">
        <v>208266</v>
      </c>
      <c r="E52" s="62">
        <v>539587</v>
      </c>
      <c r="F52" s="62">
        <v>59130</v>
      </c>
      <c r="G52" s="62">
        <v>341477</v>
      </c>
      <c r="H52" s="62">
        <v>1148460</v>
      </c>
      <c r="I52" s="62">
        <v>1148460</v>
      </c>
    </row>
    <row r="53" spans="1:9" ht="24" x14ac:dyDescent="0.25">
      <c r="A53" s="94" t="s">
        <v>333</v>
      </c>
      <c r="B53" s="94" t="s">
        <v>262</v>
      </c>
      <c r="C53" s="61" t="s">
        <v>334</v>
      </c>
      <c r="D53" s="62">
        <v>182795</v>
      </c>
      <c r="E53" s="62">
        <v>473594</v>
      </c>
      <c r="F53" s="62">
        <v>51898</v>
      </c>
      <c r="G53" s="62">
        <v>299713</v>
      </c>
      <c r="H53" s="62">
        <v>1008000</v>
      </c>
      <c r="I53" s="62">
        <v>1008000</v>
      </c>
    </row>
    <row r="54" spans="1:9" ht="24" x14ac:dyDescent="0.25">
      <c r="A54" s="94" t="s">
        <v>335</v>
      </c>
      <c r="B54" s="94" t="s">
        <v>262</v>
      </c>
      <c r="C54" s="61" t="s">
        <v>336</v>
      </c>
      <c r="D54" s="62">
        <v>182795</v>
      </c>
      <c r="E54" s="62">
        <v>473594</v>
      </c>
      <c r="F54" s="62">
        <v>51898</v>
      </c>
      <c r="G54" s="62">
        <v>299713</v>
      </c>
      <c r="H54" s="62">
        <v>1008000</v>
      </c>
      <c r="I54" s="62">
        <v>1008000</v>
      </c>
    </row>
    <row r="55" spans="1:9" ht="24" x14ac:dyDescent="0.25">
      <c r="A55" s="94" t="s">
        <v>337</v>
      </c>
      <c r="B55" s="94" t="s">
        <v>262</v>
      </c>
      <c r="C55" s="61" t="s">
        <v>338</v>
      </c>
      <c r="D55" s="62">
        <v>144713</v>
      </c>
      <c r="E55" s="62">
        <v>374928</v>
      </c>
      <c r="F55" s="62">
        <v>41086</v>
      </c>
      <c r="G55" s="62">
        <v>237273</v>
      </c>
      <c r="H55" s="62">
        <v>798000</v>
      </c>
      <c r="I55" s="62">
        <v>798000</v>
      </c>
    </row>
    <row r="56" spans="1:9" ht="24" x14ac:dyDescent="0.25">
      <c r="A56" s="94" t="s">
        <v>339</v>
      </c>
      <c r="B56" s="94" t="s">
        <v>262</v>
      </c>
      <c r="C56" s="61" t="s">
        <v>496</v>
      </c>
      <c r="D56" s="62">
        <v>144713</v>
      </c>
      <c r="E56" s="62">
        <v>374928</v>
      </c>
      <c r="F56" s="62">
        <v>41086</v>
      </c>
      <c r="G56" s="62">
        <v>237273</v>
      </c>
      <c r="H56" s="62">
        <v>798000</v>
      </c>
      <c r="I56" s="62">
        <v>798000</v>
      </c>
    </row>
    <row r="57" spans="1:9" ht="24" x14ac:dyDescent="0.25">
      <c r="A57" s="94" t="s">
        <v>341</v>
      </c>
      <c r="B57" s="94" t="s">
        <v>262</v>
      </c>
      <c r="C57" s="61" t="s">
        <v>497</v>
      </c>
      <c r="D57" s="62">
        <v>182795</v>
      </c>
      <c r="E57" s="62">
        <v>473594</v>
      </c>
      <c r="F57" s="62">
        <v>51898</v>
      </c>
      <c r="G57" s="62">
        <v>299713</v>
      </c>
      <c r="H57" s="62">
        <v>1008000</v>
      </c>
      <c r="I57" s="62">
        <v>1008000</v>
      </c>
    </row>
    <row r="58" spans="1:9" ht="24" x14ac:dyDescent="0.25">
      <c r="A58" s="94" t="s">
        <v>343</v>
      </c>
      <c r="B58" s="94" t="s">
        <v>262</v>
      </c>
      <c r="C58" s="61" t="s">
        <v>498</v>
      </c>
      <c r="D58" s="62">
        <v>144713</v>
      </c>
      <c r="E58" s="62">
        <v>374928</v>
      </c>
      <c r="F58" s="62">
        <v>41086</v>
      </c>
      <c r="G58" s="62">
        <v>237273</v>
      </c>
      <c r="H58" s="62">
        <v>798000</v>
      </c>
      <c r="I58" s="62">
        <v>798000</v>
      </c>
    </row>
    <row r="59" spans="1:9" ht="24" x14ac:dyDescent="0.25">
      <c r="A59" s="94" t="s">
        <v>345</v>
      </c>
      <c r="B59" s="94" t="s">
        <v>262</v>
      </c>
      <c r="C59" s="61" t="s">
        <v>499</v>
      </c>
      <c r="D59" s="62">
        <v>182795</v>
      </c>
      <c r="E59" s="62">
        <v>473594</v>
      </c>
      <c r="F59" s="62">
        <v>51898</v>
      </c>
      <c r="G59" s="62">
        <v>299713</v>
      </c>
      <c r="H59" s="62">
        <v>1008000</v>
      </c>
      <c r="I59" s="62">
        <v>1008000</v>
      </c>
    </row>
    <row r="60" spans="1:9" ht="24" x14ac:dyDescent="0.25">
      <c r="A60" s="94" t="s">
        <v>346</v>
      </c>
      <c r="B60" s="94" t="s">
        <v>262</v>
      </c>
      <c r="C60" s="61" t="s">
        <v>500</v>
      </c>
      <c r="D60" s="62">
        <v>182795</v>
      </c>
      <c r="E60" s="62">
        <v>473594</v>
      </c>
      <c r="F60" s="62">
        <v>51898</v>
      </c>
      <c r="G60" s="62">
        <v>299713</v>
      </c>
      <c r="H60" s="62">
        <v>1008000</v>
      </c>
      <c r="I60" s="62">
        <v>1008000</v>
      </c>
    </row>
    <row r="61" spans="1:9" ht="24" x14ac:dyDescent="0.25">
      <c r="A61" s="94" t="s">
        <v>347</v>
      </c>
      <c r="B61" s="94" t="s">
        <v>262</v>
      </c>
      <c r="C61" s="61" t="s">
        <v>501</v>
      </c>
      <c r="D61" s="62">
        <v>182795</v>
      </c>
      <c r="E61" s="62">
        <v>473594</v>
      </c>
      <c r="F61" s="62">
        <v>51898</v>
      </c>
      <c r="G61" s="62">
        <v>299713</v>
      </c>
      <c r="H61" s="62">
        <v>1008000</v>
      </c>
      <c r="I61" s="62">
        <v>1008000</v>
      </c>
    </row>
    <row r="62" spans="1:9" ht="24" x14ac:dyDescent="0.25">
      <c r="A62" s="94" t="s">
        <v>348</v>
      </c>
      <c r="B62" s="94" t="s">
        <v>262</v>
      </c>
      <c r="C62" s="61" t="s">
        <v>502</v>
      </c>
      <c r="D62" s="62">
        <v>144713</v>
      </c>
      <c r="E62" s="62">
        <v>374928</v>
      </c>
      <c r="F62" s="62">
        <v>41086</v>
      </c>
      <c r="G62" s="62">
        <v>237273</v>
      </c>
      <c r="H62" s="62">
        <v>798000</v>
      </c>
      <c r="I62" s="62">
        <v>798000</v>
      </c>
    </row>
    <row r="63" spans="1:9" ht="24" x14ac:dyDescent="0.25">
      <c r="A63" s="94" t="s">
        <v>349</v>
      </c>
      <c r="B63" s="94" t="s">
        <v>262</v>
      </c>
      <c r="C63" s="61" t="s">
        <v>503</v>
      </c>
      <c r="D63" s="62">
        <v>144713</v>
      </c>
      <c r="E63" s="62">
        <v>374928</v>
      </c>
      <c r="F63" s="62">
        <v>41086</v>
      </c>
      <c r="G63" s="62">
        <v>237273</v>
      </c>
      <c r="H63" s="62">
        <v>798000</v>
      </c>
      <c r="I63" s="62">
        <v>798000</v>
      </c>
    </row>
    <row r="64" spans="1:9" ht="24" x14ac:dyDescent="0.25">
      <c r="A64" s="94" t="s">
        <v>351</v>
      </c>
      <c r="B64" s="94" t="s">
        <v>262</v>
      </c>
      <c r="C64" s="61" t="s">
        <v>504</v>
      </c>
      <c r="D64" s="62">
        <v>144713</v>
      </c>
      <c r="E64" s="62">
        <v>374928</v>
      </c>
      <c r="F64" s="62">
        <v>41086</v>
      </c>
      <c r="G64" s="62">
        <v>237273</v>
      </c>
      <c r="H64" s="62">
        <v>798000</v>
      </c>
      <c r="I64" s="62">
        <v>798000</v>
      </c>
    </row>
    <row r="65" spans="1:34" ht="24" x14ac:dyDescent="0.25">
      <c r="A65" s="103" t="s">
        <v>353</v>
      </c>
      <c r="B65" s="103" t="s">
        <v>262</v>
      </c>
      <c r="C65" s="61" t="s">
        <v>505</v>
      </c>
      <c r="D65" s="70">
        <v>182795</v>
      </c>
      <c r="E65" s="70">
        <v>473594</v>
      </c>
      <c r="F65" s="70">
        <v>51898</v>
      </c>
      <c r="G65" s="70">
        <v>299713</v>
      </c>
      <c r="H65" s="70">
        <v>1008000</v>
      </c>
      <c r="I65" s="70">
        <v>1008000</v>
      </c>
    </row>
    <row r="66" spans="1:34" ht="24" x14ac:dyDescent="0.25">
      <c r="A66" s="103" t="s">
        <v>355</v>
      </c>
      <c r="B66" s="103" t="s">
        <v>262</v>
      </c>
      <c r="C66" s="61" t="s">
        <v>506</v>
      </c>
      <c r="D66" s="70">
        <v>182795</v>
      </c>
      <c r="E66" s="70">
        <v>473594</v>
      </c>
      <c r="F66" s="70">
        <v>51898</v>
      </c>
      <c r="G66" s="70">
        <v>299713</v>
      </c>
      <c r="H66" s="70">
        <v>1008000</v>
      </c>
      <c r="I66" s="70">
        <v>1008000</v>
      </c>
    </row>
    <row r="67" spans="1:34" ht="24" x14ac:dyDescent="0.25">
      <c r="A67" s="103" t="s">
        <v>357</v>
      </c>
      <c r="B67" s="103" t="s">
        <v>262</v>
      </c>
      <c r="C67" s="61" t="s">
        <v>507</v>
      </c>
      <c r="D67" s="70">
        <v>182795</v>
      </c>
      <c r="E67" s="70">
        <v>473594</v>
      </c>
      <c r="F67" s="70">
        <v>51898</v>
      </c>
      <c r="G67" s="70">
        <v>299713</v>
      </c>
      <c r="H67" s="70">
        <v>1008000</v>
      </c>
      <c r="I67" s="70">
        <v>1008000</v>
      </c>
    </row>
    <row r="68" spans="1:34" s="111" customFormat="1" x14ac:dyDescent="0.25">
      <c r="A68" s="112" t="s">
        <v>26</v>
      </c>
      <c r="B68" s="112"/>
      <c r="C68" s="112"/>
      <c r="D68" s="113">
        <v>4938052</v>
      </c>
      <c r="E68" s="113">
        <v>11394690</v>
      </c>
      <c r="F68" s="113">
        <v>1248669</v>
      </c>
      <c r="G68" s="113">
        <v>7211119</v>
      </c>
      <c r="H68" s="113">
        <v>24252530</v>
      </c>
      <c r="I68" s="113">
        <v>24252530</v>
      </c>
    </row>
    <row r="69" spans="1:34" s="110" customFormat="1" x14ac:dyDescent="0.25">
      <c r="A69" s="107" t="s">
        <v>359</v>
      </c>
      <c r="B69" s="81"/>
      <c r="C69" s="84"/>
      <c r="D69" s="83"/>
      <c r="E69" s="83"/>
      <c r="F69" s="83"/>
      <c r="G69" s="83"/>
      <c r="H69" s="83"/>
      <c r="I69" s="83"/>
      <c r="J69" s="108"/>
      <c r="K69" s="81"/>
      <c r="L69" s="83"/>
      <c r="M69" s="108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  <c r="AA69" s="81"/>
      <c r="AB69" s="109"/>
      <c r="AC69" s="109"/>
      <c r="AD69" s="109"/>
      <c r="AE69" s="109"/>
      <c r="AF69" s="109"/>
      <c r="AG69" s="109"/>
      <c r="AH69" s="81"/>
    </row>
    <row r="70" spans="1:34" ht="24" x14ac:dyDescent="0.25">
      <c r="A70" s="103" t="s">
        <v>360</v>
      </c>
      <c r="B70" s="103" t="s">
        <v>262</v>
      </c>
      <c r="C70" s="61" t="s">
        <v>508</v>
      </c>
      <c r="D70" s="70">
        <v>666439</v>
      </c>
      <c r="E70" s="70">
        <v>1726644</v>
      </c>
      <c r="F70" s="70">
        <v>189212</v>
      </c>
      <c r="G70" s="70">
        <v>1092705</v>
      </c>
      <c r="H70" s="70">
        <v>3675000</v>
      </c>
      <c r="I70" s="70">
        <v>3675000</v>
      </c>
    </row>
    <row r="71" spans="1:34" ht="24" x14ac:dyDescent="0.25">
      <c r="A71" s="103" t="s">
        <v>361</v>
      </c>
      <c r="B71" s="103" t="s">
        <v>262</v>
      </c>
      <c r="C71" s="61" t="s">
        <v>509</v>
      </c>
      <c r="D71" s="70">
        <v>950787</v>
      </c>
      <c r="E71" s="70">
        <v>2463345</v>
      </c>
      <c r="F71" s="70">
        <v>269942</v>
      </c>
      <c r="G71" s="70">
        <v>1558926</v>
      </c>
      <c r="H71" s="70">
        <v>5243000</v>
      </c>
      <c r="I71" s="70">
        <v>5243000</v>
      </c>
    </row>
    <row r="72" spans="1:34" ht="24" x14ac:dyDescent="0.25">
      <c r="A72" s="103" t="s">
        <v>362</v>
      </c>
      <c r="B72" s="103" t="s">
        <v>262</v>
      </c>
      <c r="C72" s="61" t="s">
        <v>510</v>
      </c>
      <c r="D72" s="70">
        <v>950787</v>
      </c>
      <c r="E72" s="70">
        <v>2463345</v>
      </c>
      <c r="F72" s="70">
        <v>269942</v>
      </c>
      <c r="G72" s="70">
        <v>1558926</v>
      </c>
      <c r="H72" s="70">
        <v>5243000</v>
      </c>
      <c r="I72" s="70">
        <v>5243000</v>
      </c>
    </row>
    <row r="73" spans="1:34" ht="24" x14ac:dyDescent="0.25">
      <c r="A73" s="103" t="s">
        <v>363</v>
      </c>
      <c r="B73" s="103" t="s">
        <v>262</v>
      </c>
      <c r="C73" s="61" t="s">
        <v>511</v>
      </c>
      <c r="D73" s="70">
        <v>69817</v>
      </c>
      <c r="E73" s="70">
        <v>180887</v>
      </c>
      <c r="F73" s="70">
        <v>19822</v>
      </c>
      <c r="G73" s="70">
        <v>114474</v>
      </c>
      <c r="H73" s="70">
        <v>385000</v>
      </c>
      <c r="I73" s="70">
        <v>385000</v>
      </c>
    </row>
    <row r="74" spans="1:34" ht="24" x14ac:dyDescent="0.25">
      <c r="A74" s="103" t="s">
        <v>364</v>
      </c>
      <c r="B74" s="103" t="s">
        <v>262</v>
      </c>
      <c r="C74" s="61" t="s">
        <v>512</v>
      </c>
      <c r="D74" s="70">
        <v>69817</v>
      </c>
      <c r="E74" s="70">
        <v>180887</v>
      </c>
      <c r="F74" s="70">
        <v>19822</v>
      </c>
      <c r="G74" s="70">
        <v>114474</v>
      </c>
      <c r="H74" s="70">
        <v>385000</v>
      </c>
      <c r="I74" s="70">
        <v>385000</v>
      </c>
    </row>
    <row r="75" spans="1:34" ht="24" x14ac:dyDescent="0.25">
      <c r="A75" s="103" t="s">
        <v>365</v>
      </c>
      <c r="B75" s="103" t="s">
        <v>262</v>
      </c>
      <c r="C75" s="61" t="s">
        <v>513</v>
      </c>
      <c r="D75" s="70">
        <v>69817</v>
      </c>
      <c r="E75" s="70">
        <v>180887</v>
      </c>
      <c r="F75" s="70">
        <v>19822</v>
      </c>
      <c r="G75" s="70">
        <v>114474</v>
      </c>
      <c r="H75" s="70">
        <v>385000</v>
      </c>
      <c r="I75" s="70">
        <v>385000</v>
      </c>
    </row>
    <row r="76" spans="1:34" ht="24" x14ac:dyDescent="0.25">
      <c r="A76" s="103" t="s">
        <v>366</v>
      </c>
      <c r="B76" s="103" t="s">
        <v>262</v>
      </c>
      <c r="C76" s="61" t="s">
        <v>514</v>
      </c>
      <c r="D76" s="70">
        <v>157407</v>
      </c>
      <c r="E76" s="70">
        <v>407817</v>
      </c>
      <c r="F76" s="70">
        <v>44690</v>
      </c>
      <c r="G76" s="70">
        <v>258087</v>
      </c>
      <c r="H76" s="70">
        <v>868000</v>
      </c>
      <c r="I76" s="70">
        <v>868000</v>
      </c>
    </row>
    <row r="77" spans="1:34" ht="24" x14ac:dyDescent="0.25">
      <c r="A77" s="103" t="s">
        <v>367</v>
      </c>
      <c r="B77" s="103" t="s">
        <v>262</v>
      </c>
      <c r="C77" s="61" t="s">
        <v>515</v>
      </c>
      <c r="D77" s="70">
        <v>157407</v>
      </c>
      <c r="E77" s="70">
        <v>407817</v>
      </c>
      <c r="F77" s="70">
        <v>44690</v>
      </c>
      <c r="G77" s="70">
        <v>258087</v>
      </c>
      <c r="H77" s="70">
        <v>868000</v>
      </c>
      <c r="I77" s="70">
        <v>868000</v>
      </c>
    </row>
    <row r="78" spans="1:34" ht="24" x14ac:dyDescent="0.25">
      <c r="A78" s="103" t="s">
        <v>368</v>
      </c>
      <c r="B78" s="103" t="s">
        <v>262</v>
      </c>
      <c r="C78" s="61" t="s">
        <v>516</v>
      </c>
      <c r="D78" s="70">
        <v>157407</v>
      </c>
      <c r="E78" s="70">
        <v>407817</v>
      </c>
      <c r="F78" s="70">
        <v>44690</v>
      </c>
      <c r="G78" s="70">
        <v>258087</v>
      </c>
      <c r="H78" s="70">
        <v>868000</v>
      </c>
      <c r="I78" s="70">
        <v>868000</v>
      </c>
    </row>
    <row r="79" spans="1:34" ht="24" x14ac:dyDescent="0.25">
      <c r="A79" s="103" t="s">
        <v>369</v>
      </c>
      <c r="B79" s="103" t="s">
        <v>262</v>
      </c>
      <c r="C79" s="61" t="s">
        <v>517</v>
      </c>
      <c r="D79" s="70">
        <v>157407</v>
      </c>
      <c r="E79" s="70">
        <v>407817</v>
      </c>
      <c r="F79" s="70">
        <v>44690</v>
      </c>
      <c r="G79" s="70">
        <v>258087</v>
      </c>
      <c r="H79" s="70">
        <v>868000</v>
      </c>
      <c r="I79" s="70">
        <v>868000</v>
      </c>
    </row>
    <row r="80" spans="1:34" ht="24" x14ac:dyDescent="0.25">
      <c r="A80" s="103" t="s">
        <v>370</v>
      </c>
      <c r="B80" s="103" t="s">
        <v>262</v>
      </c>
      <c r="C80" s="61" t="s">
        <v>518</v>
      </c>
      <c r="D80" s="70">
        <v>157407</v>
      </c>
      <c r="E80" s="70">
        <v>407817</v>
      </c>
      <c r="F80" s="70">
        <v>44690</v>
      </c>
      <c r="G80" s="70">
        <v>258087</v>
      </c>
      <c r="H80" s="70">
        <v>868000</v>
      </c>
      <c r="I80" s="70">
        <v>868000</v>
      </c>
    </row>
    <row r="81" spans="1:34" ht="24" x14ac:dyDescent="0.25">
      <c r="A81" s="103" t="s">
        <v>371</v>
      </c>
      <c r="B81" s="103" t="s">
        <v>262</v>
      </c>
      <c r="C81" s="61" t="s">
        <v>519</v>
      </c>
      <c r="D81" s="70">
        <v>69817</v>
      </c>
      <c r="E81" s="70">
        <v>180887</v>
      </c>
      <c r="F81" s="70">
        <v>19822</v>
      </c>
      <c r="G81" s="70">
        <v>114474</v>
      </c>
      <c r="H81" s="70">
        <v>385000</v>
      </c>
      <c r="I81" s="70">
        <v>385000</v>
      </c>
    </row>
    <row r="82" spans="1:34" ht="24" x14ac:dyDescent="0.25">
      <c r="A82" s="103" t="s">
        <v>372</v>
      </c>
      <c r="B82" s="103" t="s">
        <v>262</v>
      </c>
      <c r="C82" s="61" t="s">
        <v>520</v>
      </c>
      <c r="D82" s="70">
        <v>69817</v>
      </c>
      <c r="E82" s="70">
        <v>180887</v>
      </c>
      <c r="F82" s="70">
        <v>19822</v>
      </c>
      <c r="G82" s="70">
        <v>114474</v>
      </c>
      <c r="H82" s="70">
        <v>385000</v>
      </c>
      <c r="I82" s="70">
        <v>385000</v>
      </c>
    </row>
    <row r="83" spans="1:34" ht="24" x14ac:dyDescent="0.25">
      <c r="A83" s="63" t="s">
        <v>373</v>
      </c>
      <c r="B83" s="63" t="s">
        <v>262</v>
      </c>
      <c r="C83" s="61" t="s">
        <v>521</v>
      </c>
      <c r="D83" s="70">
        <v>69817</v>
      </c>
      <c r="E83" s="70">
        <v>180887</v>
      </c>
      <c r="F83" s="70">
        <v>19822</v>
      </c>
      <c r="G83" s="70">
        <v>114474</v>
      </c>
      <c r="H83" s="70">
        <v>385000</v>
      </c>
      <c r="I83" s="70">
        <v>385000</v>
      </c>
    </row>
    <row r="84" spans="1:34" s="111" customFormat="1" x14ac:dyDescent="0.25">
      <c r="A84" s="112" t="s">
        <v>26</v>
      </c>
      <c r="B84" s="112"/>
      <c r="C84" s="112"/>
      <c r="D84" s="113">
        <v>3773951</v>
      </c>
      <c r="E84" s="113">
        <v>9777738</v>
      </c>
      <c r="F84" s="113">
        <v>1071478</v>
      </c>
      <c r="G84" s="113">
        <v>6187832</v>
      </c>
      <c r="H84" s="113">
        <v>20811000</v>
      </c>
      <c r="I84" s="113">
        <v>20811000</v>
      </c>
    </row>
    <row r="85" spans="1:34" s="110" customFormat="1" x14ac:dyDescent="0.25">
      <c r="A85" s="107" t="s">
        <v>374</v>
      </c>
      <c r="B85" s="81"/>
      <c r="C85" s="84"/>
      <c r="D85" s="83"/>
      <c r="E85" s="83"/>
      <c r="F85" s="83"/>
      <c r="G85" s="83"/>
      <c r="H85" s="83"/>
      <c r="I85" s="83"/>
      <c r="J85" s="108"/>
      <c r="K85" s="81"/>
      <c r="L85" s="83"/>
      <c r="M85" s="108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109"/>
      <c r="AC85" s="109"/>
      <c r="AD85" s="109"/>
      <c r="AE85" s="109"/>
      <c r="AF85" s="109"/>
      <c r="AG85" s="109"/>
      <c r="AH85" s="81"/>
    </row>
    <row r="86" spans="1:34" s="76" customFormat="1" x14ac:dyDescent="0.25">
      <c r="A86" s="103" t="s">
        <v>522</v>
      </c>
      <c r="B86" s="103" t="s">
        <v>262</v>
      </c>
      <c r="C86" s="61" t="s">
        <v>523</v>
      </c>
      <c r="D86" s="70">
        <v>272016</v>
      </c>
      <c r="E86" s="70">
        <v>704753</v>
      </c>
      <c r="F86" s="70">
        <v>77229</v>
      </c>
      <c r="G86" s="70">
        <v>446002</v>
      </c>
      <c r="H86" s="70">
        <v>1500000</v>
      </c>
      <c r="I86" s="70">
        <v>1500000</v>
      </c>
      <c r="J86" s="76" t="s">
        <v>592</v>
      </c>
    </row>
    <row r="87" spans="1:34" s="111" customFormat="1" x14ac:dyDescent="0.25">
      <c r="A87" s="112" t="s">
        <v>26</v>
      </c>
      <c r="B87" s="112"/>
      <c r="C87" s="112"/>
      <c r="D87" s="113">
        <v>272016</v>
      </c>
      <c r="E87" s="113">
        <v>705753</v>
      </c>
      <c r="F87" s="113">
        <v>77229</v>
      </c>
      <c r="G87" s="113">
        <v>446002</v>
      </c>
      <c r="H87" s="113">
        <v>1500000</v>
      </c>
      <c r="I87" s="113">
        <v>1500000</v>
      </c>
    </row>
    <row r="88" spans="1:34" s="110" customFormat="1" x14ac:dyDescent="0.25">
      <c r="A88" s="107" t="s">
        <v>524</v>
      </c>
      <c r="B88" s="81"/>
      <c r="C88" s="84"/>
      <c r="D88" s="83"/>
      <c r="E88" s="83"/>
      <c r="F88" s="83"/>
      <c r="G88" s="83"/>
      <c r="H88" s="83"/>
      <c r="I88" s="83"/>
      <c r="J88" s="108"/>
      <c r="K88" s="81"/>
      <c r="L88" s="83"/>
      <c r="M88" s="108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81"/>
      <c r="AB88" s="109"/>
      <c r="AC88" s="109"/>
      <c r="AD88" s="109"/>
      <c r="AE88" s="109"/>
      <c r="AF88" s="109"/>
      <c r="AG88" s="109"/>
      <c r="AH88" s="81"/>
    </row>
    <row r="89" spans="1:34" x14ac:dyDescent="0.25">
      <c r="A89" s="103" t="s">
        <v>525</v>
      </c>
      <c r="B89" s="103" t="s">
        <v>262</v>
      </c>
      <c r="C89" s="61" t="s">
        <v>526</v>
      </c>
      <c r="D89" s="70">
        <v>816798</v>
      </c>
      <c r="E89" s="70">
        <v>2116202</v>
      </c>
      <c r="F89" s="70">
        <v>0</v>
      </c>
      <c r="G89" s="70">
        <v>0</v>
      </c>
      <c r="H89" s="70">
        <v>4190000</v>
      </c>
      <c r="I89" s="70">
        <v>2933000</v>
      </c>
    </row>
    <row r="90" spans="1:34" x14ac:dyDescent="0.25">
      <c r="A90" s="103" t="s">
        <v>529</v>
      </c>
      <c r="B90" s="103" t="s">
        <v>262</v>
      </c>
      <c r="C90" s="61" t="s">
        <v>530</v>
      </c>
      <c r="D90" s="70">
        <v>548617</v>
      </c>
      <c r="E90" s="70">
        <v>1421383</v>
      </c>
      <c r="F90" s="70">
        <v>0</v>
      </c>
      <c r="G90" s="70">
        <v>0</v>
      </c>
      <c r="H90" s="70">
        <v>1970000</v>
      </c>
      <c r="I90" s="70">
        <v>1970000</v>
      </c>
    </row>
    <row r="91" spans="1:34" x14ac:dyDescent="0.25">
      <c r="A91" s="103" t="s">
        <v>531</v>
      </c>
      <c r="B91" s="103" t="s">
        <v>262</v>
      </c>
      <c r="C91" s="61" t="s">
        <v>532</v>
      </c>
      <c r="D91" s="70">
        <v>1292173</v>
      </c>
      <c r="E91" s="70">
        <v>3347827</v>
      </c>
      <c r="F91" s="70">
        <v>0</v>
      </c>
      <c r="G91" s="70">
        <v>0</v>
      </c>
      <c r="H91" s="70">
        <v>4640000</v>
      </c>
      <c r="I91" s="70">
        <v>4640000</v>
      </c>
    </row>
    <row r="92" spans="1:34" x14ac:dyDescent="0.25">
      <c r="A92" s="103" t="s">
        <v>533</v>
      </c>
      <c r="B92" s="103" t="s">
        <v>262</v>
      </c>
      <c r="C92" s="61" t="s">
        <v>534</v>
      </c>
      <c r="D92" s="70">
        <v>1328377</v>
      </c>
      <c r="E92" s="70">
        <v>3441623</v>
      </c>
      <c r="F92" s="70">
        <v>0</v>
      </c>
      <c r="G92" s="70">
        <v>0</v>
      </c>
      <c r="H92" s="70">
        <v>4770000</v>
      </c>
      <c r="I92" s="70">
        <v>4770000</v>
      </c>
    </row>
    <row r="93" spans="1:34" x14ac:dyDescent="0.25">
      <c r="A93" s="103" t="s">
        <v>535</v>
      </c>
      <c r="B93" s="103" t="s">
        <v>262</v>
      </c>
      <c r="C93" s="61" t="s">
        <v>536</v>
      </c>
      <c r="D93" s="70">
        <v>1208628</v>
      </c>
      <c r="E93" s="70">
        <v>3131372</v>
      </c>
      <c r="F93" s="70">
        <v>0</v>
      </c>
      <c r="G93" s="70">
        <v>0</v>
      </c>
      <c r="H93" s="70">
        <v>4340000</v>
      </c>
      <c r="I93" s="70">
        <v>4340000</v>
      </c>
    </row>
    <row r="94" spans="1:34" x14ac:dyDescent="0.25">
      <c r="A94" s="103" t="s">
        <v>537</v>
      </c>
      <c r="B94" s="103" t="s">
        <v>262</v>
      </c>
      <c r="C94" s="61" t="s">
        <v>538</v>
      </c>
      <c r="D94" s="70">
        <v>737987</v>
      </c>
      <c r="E94" s="70">
        <v>1912013</v>
      </c>
      <c r="F94" s="70">
        <v>0</v>
      </c>
      <c r="G94" s="70">
        <v>0</v>
      </c>
      <c r="H94" s="70">
        <v>2650000</v>
      </c>
      <c r="I94" s="70">
        <v>2650000</v>
      </c>
    </row>
    <row r="95" spans="1:34" x14ac:dyDescent="0.25">
      <c r="A95" s="103" t="s">
        <v>613</v>
      </c>
      <c r="B95" s="103" t="s">
        <v>262</v>
      </c>
      <c r="C95" s="61" t="s">
        <v>612</v>
      </c>
      <c r="D95" s="70">
        <v>0</v>
      </c>
      <c r="E95" s="70">
        <v>2538000</v>
      </c>
      <c r="F95" s="70">
        <v>0</v>
      </c>
      <c r="G95" s="70">
        <v>0</v>
      </c>
      <c r="H95" s="70">
        <v>2538000</v>
      </c>
      <c r="I95" s="70">
        <v>2538000</v>
      </c>
    </row>
    <row r="96" spans="1:34" x14ac:dyDescent="0.25">
      <c r="A96" s="103" t="s">
        <v>611</v>
      </c>
      <c r="B96" s="103" t="s">
        <v>262</v>
      </c>
      <c r="C96" s="61" t="s">
        <v>610</v>
      </c>
      <c r="D96" s="70">
        <v>0</v>
      </c>
      <c r="E96" s="70">
        <v>0</v>
      </c>
      <c r="F96" s="70">
        <v>1692000</v>
      </c>
      <c r="G96" s="70">
        <v>0</v>
      </c>
      <c r="H96" s="70">
        <v>1692000</v>
      </c>
      <c r="I96" s="70">
        <v>1692000</v>
      </c>
    </row>
    <row r="97" spans="1:34" x14ac:dyDescent="0.25">
      <c r="A97" s="103" t="s">
        <v>609</v>
      </c>
      <c r="B97" s="103" t="s">
        <v>262</v>
      </c>
      <c r="C97" s="61" t="s">
        <v>608</v>
      </c>
      <c r="D97" s="70">
        <v>272016</v>
      </c>
      <c r="E97" s="70">
        <v>704753</v>
      </c>
      <c r="F97" s="70">
        <v>77229</v>
      </c>
      <c r="G97" s="70">
        <v>446002</v>
      </c>
      <c r="H97" s="70">
        <v>1500000</v>
      </c>
      <c r="I97" s="70">
        <v>1500000</v>
      </c>
    </row>
    <row r="98" spans="1:34" s="111" customFormat="1" x14ac:dyDescent="0.25">
      <c r="A98" s="112" t="s">
        <v>26</v>
      </c>
      <c r="B98" s="112"/>
      <c r="C98" s="112"/>
      <c r="D98" s="113">
        <v>6204596</v>
      </c>
      <c r="E98" s="113">
        <v>18613173</v>
      </c>
      <c r="F98" s="113">
        <v>1769229</v>
      </c>
      <c r="G98" s="113">
        <v>446002</v>
      </c>
      <c r="H98" s="113">
        <v>28290000</v>
      </c>
      <c r="I98" s="113">
        <v>27033000</v>
      </c>
    </row>
    <row r="99" spans="1:34" s="110" customFormat="1" x14ac:dyDescent="0.25">
      <c r="A99" s="107" t="s">
        <v>377</v>
      </c>
      <c r="B99" s="81"/>
      <c r="C99" s="84"/>
      <c r="D99" s="83"/>
      <c r="E99" s="83"/>
      <c r="F99" s="83"/>
      <c r="G99" s="83"/>
      <c r="H99" s="83"/>
      <c r="I99" s="83"/>
      <c r="J99" s="108"/>
      <c r="K99" s="81"/>
      <c r="L99" s="83"/>
      <c r="M99" s="108"/>
      <c r="N99" s="81"/>
      <c r="O99" s="81"/>
      <c r="P99" s="81"/>
      <c r="Q99" s="81"/>
      <c r="R99" s="81"/>
      <c r="S99" s="81"/>
      <c r="T99" s="81"/>
      <c r="U99" s="81"/>
      <c r="V99" s="81"/>
      <c r="W99" s="81"/>
      <c r="X99" s="81"/>
      <c r="Y99" s="81"/>
      <c r="Z99" s="81"/>
      <c r="AA99" s="81"/>
      <c r="AB99" s="109"/>
      <c r="AC99" s="109"/>
      <c r="AD99" s="109"/>
      <c r="AE99" s="109"/>
      <c r="AF99" s="109"/>
      <c r="AG99" s="109"/>
      <c r="AH99" s="81"/>
    </row>
    <row r="100" spans="1:34" x14ac:dyDescent="0.25">
      <c r="A100" s="103" t="s">
        <v>378</v>
      </c>
      <c r="B100" s="103" t="s">
        <v>262</v>
      </c>
      <c r="C100" s="61" t="s">
        <v>379</v>
      </c>
      <c r="D100" s="70">
        <v>836180</v>
      </c>
      <c r="E100" s="70">
        <v>2166417</v>
      </c>
      <c r="F100" s="70">
        <v>237403</v>
      </c>
      <c r="G100" s="70">
        <v>0</v>
      </c>
      <c r="H100" s="70">
        <v>3600000</v>
      </c>
      <c r="I100" s="70">
        <v>3240000</v>
      </c>
    </row>
    <row r="101" spans="1:34" x14ac:dyDescent="0.25">
      <c r="A101" s="103" t="s">
        <v>383</v>
      </c>
      <c r="B101" s="103" t="s">
        <v>262</v>
      </c>
      <c r="C101" s="61" t="s">
        <v>548</v>
      </c>
      <c r="D101" s="70">
        <v>580681</v>
      </c>
      <c r="E101" s="70">
        <v>1504456</v>
      </c>
      <c r="F101" s="70">
        <v>164863</v>
      </c>
      <c r="G101" s="70">
        <v>0</v>
      </c>
      <c r="H101" s="70">
        <v>2250000</v>
      </c>
      <c r="I101" s="70">
        <v>2250000</v>
      </c>
    </row>
    <row r="102" spans="1:34" ht="36" x14ac:dyDescent="0.25">
      <c r="A102" s="103" t="s">
        <v>384</v>
      </c>
      <c r="B102" s="103" t="s">
        <v>262</v>
      </c>
      <c r="C102" s="61" t="s">
        <v>549</v>
      </c>
      <c r="D102" s="70">
        <v>1001875</v>
      </c>
      <c r="E102" s="70">
        <v>0</v>
      </c>
      <c r="F102" s="70">
        <v>0</v>
      </c>
      <c r="G102" s="70">
        <v>0</v>
      </c>
      <c r="H102" s="70">
        <v>1431250</v>
      </c>
      <c r="I102" s="194">
        <v>1001875</v>
      </c>
    </row>
    <row r="103" spans="1:34" ht="24" x14ac:dyDescent="0.25">
      <c r="A103" s="103" t="s">
        <v>387</v>
      </c>
      <c r="B103" s="103" t="s">
        <v>262</v>
      </c>
      <c r="C103" s="61" t="s">
        <v>551</v>
      </c>
      <c r="D103" s="70">
        <v>1681969</v>
      </c>
      <c r="E103" s="70">
        <v>0</v>
      </c>
      <c r="F103" s="70">
        <v>0</v>
      </c>
      <c r="G103" s="70">
        <v>0</v>
      </c>
      <c r="H103" s="70">
        <v>2402813</v>
      </c>
      <c r="I103" s="101">
        <v>1681969</v>
      </c>
    </row>
    <row r="104" spans="1:34" ht="24" x14ac:dyDescent="0.25">
      <c r="A104" s="103" t="s">
        <v>388</v>
      </c>
      <c r="B104" s="103" t="s">
        <v>389</v>
      </c>
      <c r="C104" s="61" t="s">
        <v>552</v>
      </c>
      <c r="D104" s="70">
        <v>1009313</v>
      </c>
      <c r="E104" s="70">
        <v>0</v>
      </c>
      <c r="F104" s="70">
        <v>0</v>
      </c>
      <c r="G104" s="70">
        <v>0</v>
      </c>
      <c r="H104" s="70">
        <v>1441875</v>
      </c>
      <c r="I104" s="101" t="s">
        <v>574</v>
      </c>
    </row>
    <row r="105" spans="1:34" ht="36" x14ac:dyDescent="0.25">
      <c r="A105" s="103" t="s">
        <v>390</v>
      </c>
      <c r="B105" s="103" t="s">
        <v>262</v>
      </c>
      <c r="C105" s="61" t="s">
        <v>554</v>
      </c>
      <c r="D105" s="70">
        <v>1143750</v>
      </c>
      <c r="E105" s="70">
        <v>0</v>
      </c>
      <c r="F105" s="70">
        <v>0</v>
      </c>
      <c r="G105" s="70">
        <v>0</v>
      </c>
      <c r="H105" s="70">
        <v>1143750</v>
      </c>
      <c r="I105" s="101">
        <v>1143750</v>
      </c>
    </row>
    <row r="106" spans="1:34" ht="24" x14ac:dyDescent="0.25">
      <c r="A106" s="103" t="s">
        <v>391</v>
      </c>
      <c r="B106" s="103" t="s">
        <v>262</v>
      </c>
      <c r="C106" s="61" t="s">
        <v>555</v>
      </c>
      <c r="D106" s="70">
        <v>2417813</v>
      </c>
      <c r="E106" s="70">
        <v>0</v>
      </c>
      <c r="F106" s="70">
        <v>0</v>
      </c>
      <c r="G106" s="70">
        <v>0</v>
      </c>
      <c r="H106" s="70">
        <v>2417813</v>
      </c>
      <c r="I106" s="101">
        <v>2417813</v>
      </c>
    </row>
    <row r="107" spans="1:34" ht="24" x14ac:dyDescent="0.25">
      <c r="A107" s="103" t="s">
        <v>392</v>
      </c>
      <c r="B107" s="103" t="s">
        <v>389</v>
      </c>
      <c r="C107" s="61" t="s">
        <v>556</v>
      </c>
      <c r="D107" s="70">
        <v>1441875</v>
      </c>
      <c r="E107" s="70">
        <v>0</v>
      </c>
      <c r="F107" s="70">
        <v>0</v>
      </c>
      <c r="G107" s="70">
        <v>0</v>
      </c>
      <c r="H107" s="70">
        <v>1441875</v>
      </c>
      <c r="I107" s="101" t="s">
        <v>574</v>
      </c>
    </row>
    <row r="108" spans="1:34" ht="36" x14ac:dyDescent="0.25">
      <c r="A108" s="103" t="s">
        <v>393</v>
      </c>
      <c r="B108" s="103" t="s">
        <v>262</v>
      </c>
      <c r="C108" s="61" t="s">
        <v>557</v>
      </c>
      <c r="D108" s="70">
        <v>0</v>
      </c>
      <c r="E108" s="70">
        <v>1143750</v>
      </c>
      <c r="F108" s="70">
        <v>0</v>
      </c>
      <c r="G108" s="70">
        <v>0</v>
      </c>
      <c r="H108" s="70">
        <v>1143750</v>
      </c>
      <c r="I108" s="101">
        <v>1143750</v>
      </c>
    </row>
    <row r="109" spans="1:34" ht="24" x14ac:dyDescent="0.25">
      <c r="A109" s="103" t="s">
        <v>395</v>
      </c>
      <c r="B109" s="103" t="s">
        <v>262</v>
      </c>
      <c r="C109" s="61" t="s">
        <v>559</v>
      </c>
      <c r="D109" s="70">
        <v>0</v>
      </c>
      <c r="E109" s="70">
        <v>2402813</v>
      </c>
      <c r="F109" s="70">
        <v>0</v>
      </c>
      <c r="G109" s="70">
        <v>0</v>
      </c>
      <c r="H109" s="70">
        <v>2402813</v>
      </c>
      <c r="I109" s="101">
        <v>2402813</v>
      </c>
    </row>
    <row r="110" spans="1:34" ht="24" x14ac:dyDescent="0.25">
      <c r="A110" s="103" t="s">
        <v>396</v>
      </c>
      <c r="B110" s="103" t="s">
        <v>389</v>
      </c>
      <c r="C110" s="61" t="s">
        <v>560</v>
      </c>
      <c r="D110" s="70">
        <v>0</v>
      </c>
      <c r="E110" s="70">
        <v>1441875</v>
      </c>
      <c r="F110" s="70">
        <v>0</v>
      </c>
      <c r="G110" s="70">
        <v>0</v>
      </c>
      <c r="H110" s="70">
        <v>1441875</v>
      </c>
      <c r="I110" s="101" t="s">
        <v>574</v>
      </c>
    </row>
    <row r="111" spans="1:34" ht="36" x14ac:dyDescent="0.25">
      <c r="A111" s="103" t="s">
        <v>397</v>
      </c>
      <c r="B111" s="103" t="s">
        <v>262</v>
      </c>
      <c r="C111" s="61" t="s">
        <v>561</v>
      </c>
      <c r="D111" s="70">
        <v>0</v>
      </c>
      <c r="E111" s="70">
        <v>1431250</v>
      </c>
      <c r="F111" s="70">
        <v>0</v>
      </c>
      <c r="G111" s="70">
        <v>0</v>
      </c>
      <c r="H111" s="70">
        <v>1431250</v>
      </c>
      <c r="I111" s="101">
        <v>1431250</v>
      </c>
    </row>
    <row r="112" spans="1:34" ht="24" x14ac:dyDescent="0.25">
      <c r="A112" s="103" t="s">
        <v>398</v>
      </c>
      <c r="B112" s="103" t="s">
        <v>262</v>
      </c>
      <c r="C112" s="61" t="s">
        <v>563</v>
      </c>
      <c r="D112" s="70">
        <v>0</v>
      </c>
      <c r="E112" s="70">
        <v>2402813</v>
      </c>
      <c r="F112" s="70">
        <v>0</v>
      </c>
      <c r="G112" s="70">
        <v>0</v>
      </c>
      <c r="H112" s="70">
        <v>2402813</v>
      </c>
      <c r="I112" s="101">
        <v>2402813</v>
      </c>
    </row>
    <row r="113" spans="1:34" ht="24" x14ac:dyDescent="0.25">
      <c r="A113" s="103" t="s">
        <v>399</v>
      </c>
      <c r="B113" s="103" t="s">
        <v>389</v>
      </c>
      <c r="C113" s="61" t="s">
        <v>564</v>
      </c>
      <c r="D113" s="70">
        <v>0</v>
      </c>
      <c r="E113" s="70">
        <v>1441875</v>
      </c>
      <c r="F113" s="70">
        <v>0</v>
      </c>
      <c r="G113" s="70">
        <v>0</v>
      </c>
      <c r="H113" s="70">
        <v>1441875</v>
      </c>
      <c r="I113" s="101" t="s">
        <v>574</v>
      </c>
    </row>
    <row r="114" spans="1:34" ht="36" x14ac:dyDescent="0.25">
      <c r="A114" s="103" t="s">
        <v>400</v>
      </c>
      <c r="B114" s="103" t="s">
        <v>262</v>
      </c>
      <c r="C114" s="61" t="s">
        <v>618</v>
      </c>
      <c r="D114" s="70">
        <v>0</v>
      </c>
      <c r="E114" s="70">
        <v>1143750</v>
      </c>
      <c r="F114" s="70">
        <v>0</v>
      </c>
      <c r="G114" s="70">
        <v>0</v>
      </c>
      <c r="H114" s="70">
        <v>1143750</v>
      </c>
      <c r="I114" s="101">
        <v>1143750</v>
      </c>
    </row>
    <row r="115" spans="1:34" ht="24" x14ac:dyDescent="0.25">
      <c r="A115" s="103" t="s">
        <v>401</v>
      </c>
      <c r="B115" s="103" t="s">
        <v>262</v>
      </c>
      <c r="C115" s="61" t="s">
        <v>617</v>
      </c>
      <c r="D115" s="70">
        <v>0</v>
      </c>
      <c r="E115" s="70">
        <v>2402813</v>
      </c>
      <c r="F115" s="70">
        <v>0</v>
      </c>
      <c r="G115" s="70">
        <v>0</v>
      </c>
      <c r="H115" s="70">
        <v>2402813</v>
      </c>
      <c r="I115" s="101">
        <v>2402813</v>
      </c>
    </row>
    <row r="116" spans="1:34" ht="24" x14ac:dyDescent="0.25">
      <c r="A116" s="103" t="s">
        <v>402</v>
      </c>
      <c r="B116" s="103" t="s">
        <v>389</v>
      </c>
      <c r="C116" s="61" t="s">
        <v>565</v>
      </c>
      <c r="D116" s="70">
        <v>0</v>
      </c>
      <c r="E116" s="70">
        <v>1441875</v>
      </c>
      <c r="F116" s="70">
        <v>0</v>
      </c>
      <c r="G116" s="70">
        <v>0</v>
      </c>
      <c r="H116" s="70">
        <v>1441875</v>
      </c>
      <c r="I116" s="101" t="s">
        <v>574</v>
      </c>
    </row>
    <row r="117" spans="1:34" ht="36" x14ac:dyDescent="0.25">
      <c r="A117" s="103" t="s">
        <v>403</v>
      </c>
      <c r="B117" s="103" t="s">
        <v>262</v>
      </c>
      <c r="C117" s="61" t="s">
        <v>566</v>
      </c>
      <c r="D117" s="70">
        <v>0</v>
      </c>
      <c r="E117" s="70">
        <v>955875</v>
      </c>
      <c r="F117" s="70">
        <v>0</v>
      </c>
      <c r="G117" s="70">
        <v>0</v>
      </c>
      <c r="H117" s="70">
        <v>955875</v>
      </c>
      <c r="I117" s="101">
        <v>955875</v>
      </c>
    </row>
    <row r="118" spans="1:34" ht="36" x14ac:dyDescent="0.25">
      <c r="A118" s="103" t="s">
        <v>404</v>
      </c>
      <c r="B118" s="103" t="s">
        <v>262</v>
      </c>
      <c r="C118" s="61" t="s">
        <v>567</v>
      </c>
      <c r="D118" s="70">
        <v>0</v>
      </c>
      <c r="E118" s="70">
        <v>0</v>
      </c>
      <c r="F118" s="70">
        <v>475375</v>
      </c>
      <c r="G118" s="70">
        <v>0</v>
      </c>
      <c r="H118" s="70">
        <v>475375</v>
      </c>
      <c r="I118" s="101">
        <v>475375</v>
      </c>
    </row>
    <row r="119" spans="1:34" ht="24" x14ac:dyDescent="0.25">
      <c r="A119" s="103" t="s">
        <v>406</v>
      </c>
      <c r="B119" s="103" t="s">
        <v>262</v>
      </c>
      <c r="C119" s="61" t="s">
        <v>616</v>
      </c>
      <c r="D119" s="70">
        <v>0</v>
      </c>
      <c r="E119" s="70">
        <v>1441688</v>
      </c>
      <c r="F119" s="70">
        <v>0</v>
      </c>
      <c r="G119" s="70">
        <v>0</v>
      </c>
      <c r="H119" s="70">
        <v>1441688</v>
      </c>
      <c r="I119" s="101">
        <v>1441688</v>
      </c>
    </row>
    <row r="120" spans="1:34" ht="24" x14ac:dyDescent="0.25">
      <c r="A120" s="103" t="s">
        <v>407</v>
      </c>
      <c r="B120" s="103" t="s">
        <v>262</v>
      </c>
      <c r="C120" s="61" t="s">
        <v>615</v>
      </c>
      <c r="D120" s="70">
        <v>0</v>
      </c>
      <c r="E120" s="70">
        <v>0</v>
      </c>
      <c r="F120" s="70">
        <v>961125</v>
      </c>
      <c r="G120" s="70">
        <v>0</v>
      </c>
      <c r="H120" s="70">
        <v>961125</v>
      </c>
      <c r="I120" s="101">
        <v>961125</v>
      </c>
    </row>
    <row r="121" spans="1:34" ht="24" x14ac:dyDescent="0.25">
      <c r="A121" s="103" t="s">
        <v>408</v>
      </c>
      <c r="B121" s="103" t="s">
        <v>389</v>
      </c>
      <c r="C121" s="61" t="s">
        <v>614</v>
      </c>
      <c r="D121" s="70">
        <v>0</v>
      </c>
      <c r="E121" s="70">
        <v>1299474</v>
      </c>
      <c r="F121" s="70">
        <v>142401</v>
      </c>
      <c r="G121" s="70">
        <v>0</v>
      </c>
      <c r="H121" s="70">
        <v>1441875</v>
      </c>
      <c r="I121" s="101" t="s">
        <v>574</v>
      </c>
    </row>
    <row r="122" spans="1:34" s="111" customFormat="1" x14ac:dyDescent="0.25">
      <c r="A122" s="112" t="s">
        <v>26</v>
      </c>
      <c r="B122" s="112"/>
      <c r="C122" s="112"/>
      <c r="D122" s="113">
        <v>10113455</v>
      </c>
      <c r="E122" s="113">
        <v>22620723</v>
      </c>
      <c r="F122" s="113">
        <v>1981168</v>
      </c>
      <c r="G122" s="113">
        <v>0</v>
      </c>
      <c r="H122" s="113">
        <v>36658128</v>
      </c>
      <c r="I122" s="195">
        <v>26469959</v>
      </c>
    </row>
    <row r="123" spans="1:34" s="110" customFormat="1" x14ac:dyDescent="0.25">
      <c r="A123" s="107" t="s">
        <v>410</v>
      </c>
      <c r="B123" s="81"/>
      <c r="C123" s="84"/>
      <c r="D123" s="83"/>
      <c r="E123" s="83"/>
      <c r="F123" s="83"/>
      <c r="G123" s="83"/>
      <c r="H123" s="83"/>
      <c r="I123" s="83"/>
      <c r="J123" s="108"/>
      <c r="K123" s="81"/>
      <c r="L123" s="83"/>
      <c r="M123" s="108"/>
      <c r="N123" s="81"/>
      <c r="O123" s="81"/>
      <c r="P123" s="81"/>
      <c r="Q123" s="81"/>
      <c r="R123" s="81"/>
      <c r="S123" s="81"/>
      <c r="T123" s="81"/>
      <c r="U123" s="81"/>
      <c r="V123" s="81"/>
      <c r="W123" s="81"/>
      <c r="X123" s="81"/>
      <c r="Y123" s="81"/>
      <c r="Z123" s="81"/>
      <c r="AA123" s="81"/>
      <c r="AB123" s="109"/>
      <c r="AC123" s="109"/>
      <c r="AD123" s="109"/>
      <c r="AE123" s="109"/>
      <c r="AF123" s="109"/>
      <c r="AG123" s="109"/>
      <c r="AH123" s="81"/>
    </row>
    <row r="124" spans="1:34" ht="24" x14ac:dyDescent="0.25">
      <c r="A124" s="103" t="s">
        <v>411</v>
      </c>
      <c r="B124" s="103" t="s">
        <v>262</v>
      </c>
      <c r="C124" s="61" t="s">
        <v>412</v>
      </c>
      <c r="D124" s="70">
        <v>555672</v>
      </c>
      <c r="E124" s="70">
        <v>1439664</v>
      </c>
      <c r="F124" s="70">
        <v>0</v>
      </c>
      <c r="G124" s="70">
        <v>0</v>
      </c>
      <c r="H124" s="70">
        <v>2850480</v>
      </c>
      <c r="I124" s="101">
        <v>1995336</v>
      </c>
    </row>
    <row r="125" spans="1:34" x14ac:dyDescent="0.25">
      <c r="A125" s="103" t="s">
        <v>415</v>
      </c>
      <c r="B125" s="103" t="s">
        <v>389</v>
      </c>
      <c r="C125" s="61" t="s">
        <v>416</v>
      </c>
      <c r="D125" s="70">
        <v>233928</v>
      </c>
      <c r="E125" s="70">
        <v>606072</v>
      </c>
      <c r="F125" s="70">
        <v>0</v>
      </c>
      <c r="G125" s="70">
        <v>0</v>
      </c>
      <c r="H125" s="70">
        <v>1200000</v>
      </c>
      <c r="I125" s="101" t="s">
        <v>574</v>
      </c>
    </row>
    <row r="126" spans="1:34" x14ac:dyDescent="0.25">
      <c r="A126" s="103" t="s">
        <v>418</v>
      </c>
      <c r="B126" s="103" t="s">
        <v>262</v>
      </c>
      <c r="C126" s="61" t="s">
        <v>419</v>
      </c>
      <c r="D126" s="70">
        <v>676720</v>
      </c>
      <c r="E126" s="70">
        <v>1753280</v>
      </c>
      <c r="F126" s="70">
        <v>0</v>
      </c>
      <c r="G126" s="70">
        <v>0</v>
      </c>
      <c r="H126" s="70">
        <v>2430000</v>
      </c>
      <c r="I126" s="101">
        <v>2430000</v>
      </c>
    </row>
    <row r="127" spans="1:34" x14ac:dyDescent="0.25">
      <c r="A127" s="103" t="s">
        <v>420</v>
      </c>
      <c r="B127" s="103" t="s">
        <v>389</v>
      </c>
      <c r="C127" s="61" t="s">
        <v>421</v>
      </c>
      <c r="D127" s="70">
        <v>334183</v>
      </c>
      <c r="E127" s="70">
        <v>865817</v>
      </c>
      <c r="F127" s="70">
        <v>0</v>
      </c>
      <c r="G127" s="70">
        <v>0</v>
      </c>
      <c r="H127" s="70">
        <v>1200000</v>
      </c>
      <c r="I127" s="101" t="s">
        <v>574</v>
      </c>
    </row>
    <row r="128" spans="1:34" x14ac:dyDescent="0.25">
      <c r="A128" s="103" t="s">
        <v>422</v>
      </c>
      <c r="B128" s="103" t="s">
        <v>262</v>
      </c>
      <c r="C128" s="61" t="s">
        <v>423</v>
      </c>
      <c r="D128" s="70">
        <v>676720</v>
      </c>
      <c r="E128" s="70">
        <v>1753280</v>
      </c>
      <c r="F128" s="70">
        <v>0</v>
      </c>
      <c r="G128" s="70">
        <v>0</v>
      </c>
      <c r="H128" s="70">
        <v>2430000</v>
      </c>
      <c r="I128" s="101">
        <v>2430000</v>
      </c>
    </row>
    <row r="129" spans="1:34" x14ac:dyDescent="0.25">
      <c r="A129" s="103" t="s">
        <v>424</v>
      </c>
      <c r="B129" s="103" t="s">
        <v>389</v>
      </c>
      <c r="C129" s="61" t="s">
        <v>425</v>
      </c>
      <c r="D129" s="70">
        <v>334183</v>
      </c>
      <c r="E129" s="70">
        <v>865817</v>
      </c>
      <c r="F129" s="70">
        <v>0</v>
      </c>
      <c r="G129" s="70">
        <v>0</v>
      </c>
      <c r="H129" s="70">
        <v>1200000</v>
      </c>
      <c r="I129" s="101" t="s">
        <v>574</v>
      </c>
    </row>
    <row r="130" spans="1:34" x14ac:dyDescent="0.25">
      <c r="A130" s="103" t="s">
        <v>426</v>
      </c>
      <c r="B130" s="103" t="s">
        <v>262</v>
      </c>
      <c r="C130" s="61" t="s">
        <v>427</v>
      </c>
      <c r="D130" s="70">
        <v>1211413</v>
      </c>
      <c r="E130" s="70">
        <v>3138587</v>
      </c>
      <c r="F130" s="70">
        <v>0</v>
      </c>
      <c r="G130" s="70">
        <v>0</v>
      </c>
      <c r="H130" s="70">
        <v>4350000</v>
      </c>
      <c r="I130" s="101">
        <v>4350000</v>
      </c>
    </row>
    <row r="131" spans="1:34" x14ac:dyDescent="0.25">
      <c r="A131" s="103" t="s">
        <v>428</v>
      </c>
      <c r="B131" s="103" t="s">
        <v>389</v>
      </c>
      <c r="C131" s="61" t="s">
        <v>429</v>
      </c>
      <c r="D131" s="70">
        <v>501274</v>
      </c>
      <c r="E131" s="70">
        <v>1298726</v>
      </c>
      <c r="F131" s="70">
        <v>0</v>
      </c>
      <c r="G131" s="70">
        <v>0</v>
      </c>
      <c r="H131" s="70">
        <v>1800000</v>
      </c>
      <c r="I131" s="101" t="s">
        <v>574</v>
      </c>
    </row>
    <row r="132" spans="1:34" ht="24" x14ac:dyDescent="0.25">
      <c r="A132" s="103" t="s">
        <v>430</v>
      </c>
      <c r="B132" s="103" t="s">
        <v>262</v>
      </c>
      <c r="C132" s="61" t="s">
        <v>431</v>
      </c>
      <c r="D132" s="70">
        <v>793818</v>
      </c>
      <c r="E132" s="70">
        <v>2056662</v>
      </c>
      <c r="F132" s="70">
        <v>0</v>
      </c>
      <c r="G132" s="70">
        <v>0</v>
      </c>
      <c r="H132" s="70">
        <v>2850480</v>
      </c>
      <c r="I132" s="101">
        <v>2850480</v>
      </c>
    </row>
    <row r="133" spans="1:34" x14ac:dyDescent="0.25">
      <c r="A133" s="103" t="s">
        <v>432</v>
      </c>
      <c r="B133" s="103" t="s">
        <v>389</v>
      </c>
      <c r="C133" s="61" t="s">
        <v>433</v>
      </c>
      <c r="D133" s="70">
        <v>334183</v>
      </c>
      <c r="E133" s="70">
        <v>865817</v>
      </c>
      <c r="F133" s="70">
        <v>0</v>
      </c>
      <c r="G133" s="70">
        <v>0</v>
      </c>
      <c r="H133" s="70">
        <v>1200000</v>
      </c>
      <c r="I133" s="101" t="s">
        <v>574</v>
      </c>
    </row>
    <row r="134" spans="1:34" x14ac:dyDescent="0.25">
      <c r="A134" s="103" t="s">
        <v>434</v>
      </c>
      <c r="B134" s="103" t="s">
        <v>262</v>
      </c>
      <c r="C134" s="61" t="s">
        <v>435</v>
      </c>
      <c r="D134" s="70">
        <v>676720</v>
      </c>
      <c r="E134" s="70">
        <v>1753280</v>
      </c>
      <c r="F134" s="70">
        <v>0</v>
      </c>
      <c r="G134" s="70">
        <v>0</v>
      </c>
      <c r="H134" s="70">
        <v>2430000</v>
      </c>
      <c r="I134" s="101">
        <v>2430000</v>
      </c>
    </row>
    <row r="135" spans="1:34" x14ac:dyDescent="0.25">
      <c r="A135" s="103" t="s">
        <v>436</v>
      </c>
      <c r="B135" s="103" t="s">
        <v>389</v>
      </c>
      <c r="C135" s="61" t="s">
        <v>437</v>
      </c>
      <c r="D135" s="70">
        <v>334183</v>
      </c>
      <c r="E135" s="70">
        <v>865817</v>
      </c>
      <c r="F135" s="70">
        <v>0</v>
      </c>
      <c r="G135" s="70">
        <v>0</v>
      </c>
      <c r="H135" s="70">
        <v>1200000</v>
      </c>
      <c r="I135" s="101" t="s">
        <v>574</v>
      </c>
    </row>
    <row r="136" spans="1:34" x14ac:dyDescent="0.25">
      <c r="A136" s="103" t="s">
        <v>438</v>
      </c>
      <c r="B136" s="103" t="s">
        <v>262</v>
      </c>
      <c r="C136" s="61" t="s">
        <v>439</v>
      </c>
      <c r="D136" s="70">
        <v>676720</v>
      </c>
      <c r="E136" s="70">
        <v>1753280</v>
      </c>
      <c r="F136" s="70">
        <v>0</v>
      </c>
      <c r="G136" s="70">
        <v>0</v>
      </c>
      <c r="H136" s="70">
        <v>2430000</v>
      </c>
      <c r="I136" s="101">
        <v>2430000</v>
      </c>
    </row>
    <row r="137" spans="1:34" x14ac:dyDescent="0.25">
      <c r="A137" s="103" t="s">
        <v>440</v>
      </c>
      <c r="B137" s="103" t="s">
        <v>389</v>
      </c>
      <c r="C137" s="61" t="s">
        <v>441</v>
      </c>
      <c r="D137" s="70">
        <v>334183</v>
      </c>
      <c r="E137" s="70">
        <v>865817</v>
      </c>
      <c r="F137" s="70">
        <v>0</v>
      </c>
      <c r="G137" s="70">
        <v>0</v>
      </c>
      <c r="H137" s="70">
        <v>1200000</v>
      </c>
      <c r="I137" s="101" t="s">
        <v>574</v>
      </c>
    </row>
    <row r="138" spans="1:34" ht="24" x14ac:dyDescent="0.25">
      <c r="A138" s="103" t="s">
        <v>442</v>
      </c>
      <c r="B138" s="103" t="s">
        <v>262</v>
      </c>
      <c r="C138" s="61" t="s">
        <v>583</v>
      </c>
      <c r="D138" s="70">
        <v>0</v>
      </c>
      <c r="E138" s="70">
        <v>1710288</v>
      </c>
      <c r="F138" s="70">
        <v>0</v>
      </c>
      <c r="G138" s="70">
        <v>0</v>
      </c>
      <c r="H138" s="70">
        <v>1710288</v>
      </c>
      <c r="I138" s="101">
        <v>1710288</v>
      </c>
    </row>
    <row r="139" spans="1:34" ht="24" x14ac:dyDescent="0.25">
      <c r="A139" s="103" t="s">
        <v>443</v>
      </c>
      <c r="B139" s="103" t="s">
        <v>262</v>
      </c>
      <c r="C139" s="61" t="s">
        <v>619</v>
      </c>
      <c r="D139" s="70">
        <v>0</v>
      </c>
      <c r="E139" s="70">
        <v>0</v>
      </c>
      <c r="F139" s="70">
        <v>1140192</v>
      </c>
      <c r="G139" s="70">
        <v>0</v>
      </c>
      <c r="H139" s="70">
        <v>1140192</v>
      </c>
      <c r="I139" s="101">
        <v>1140192</v>
      </c>
    </row>
    <row r="140" spans="1:34" x14ac:dyDescent="0.25">
      <c r="A140" s="103" t="s">
        <v>444</v>
      </c>
      <c r="B140" s="103" t="s">
        <v>389</v>
      </c>
      <c r="C140" s="61" t="s">
        <v>445</v>
      </c>
      <c r="D140" s="70">
        <v>0</v>
      </c>
      <c r="E140" s="70">
        <v>1081487</v>
      </c>
      <c r="F140" s="70">
        <v>118513</v>
      </c>
      <c r="G140" s="70">
        <v>0</v>
      </c>
      <c r="H140" s="70">
        <v>1200000</v>
      </c>
      <c r="I140" s="101" t="s">
        <v>574</v>
      </c>
    </row>
    <row r="141" spans="1:34" s="111" customFormat="1" x14ac:dyDescent="0.25">
      <c r="A141" s="112" t="s">
        <v>26</v>
      </c>
      <c r="B141" s="112"/>
      <c r="C141" s="112"/>
      <c r="D141" s="113">
        <v>7673899</v>
      </c>
      <c r="E141" s="113">
        <v>22673692</v>
      </c>
      <c r="F141" s="113">
        <v>1258705</v>
      </c>
      <c r="G141" s="113">
        <v>0</v>
      </c>
      <c r="H141" s="113">
        <v>32821440</v>
      </c>
      <c r="I141" s="195">
        <v>21766296</v>
      </c>
    </row>
    <row r="142" spans="1:34" s="110" customFormat="1" x14ac:dyDescent="0.25">
      <c r="A142" s="107" t="s">
        <v>621</v>
      </c>
      <c r="B142" s="81"/>
      <c r="C142" s="84"/>
      <c r="D142" s="83"/>
      <c r="E142" s="83"/>
      <c r="F142" s="83"/>
      <c r="G142" s="83"/>
      <c r="H142" s="83"/>
      <c r="I142" s="83"/>
      <c r="J142" s="108"/>
      <c r="K142" s="81"/>
      <c r="L142" s="83"/>
      <c r="M142" s="108"/>
      <c r="N142" s="81"/>
      <c r="O142" s="81"/>
      <c r="P142" s="81"/>
      <c r="Q142" s="81"/>
      <c r="R142" s="81"/>
      <c r="S142" s="81"/>
      <c r="T142" s="81"/>
      <c r="U142" s="81"/>
      <c r="V142" s="81"/>
      <c r="W142" s="81"/>
      <c r="X142" s="81"/>
      <c r="Y142" s="81"/>
      <c r="Z142" s="81"/>
      <c r="AA142" s="81"/>
      <c r="AB142" s="109"/>
      <c r="AC142" s="109"/>
      <c r="AD142" s="109"/>
      <c r="AE142" s="109"/>
      <c r="AF142" s="109"/>
      <c r="AG142" s="109"/>
      <c r="AH142" s="81"/>
    </row>
    <row r="143" spans="1:34" s="76" customFormat="1" ht="24" x14ac:dyDescent="0.25">
      <c r="A143" s="103" t="s">
        <v>447</v>
      </c>
      <c r="B143" s="103" t="s">
        <v>262</v>
      </c>
      <c r="C143" s="61" t="s">
        <v>590</v>
      </c>
      <c r="D143" s="70">
        <v>176140</v>
      </c>
      <c r="E143" s="70">
        <v>456352</v>
      </c>
      <c r="F143" s="70">
        <v>50009</v>
      </c>
      <c r="G143" s="70">
        <v>0</v>
      </c>
      <c r="H143" s="70">
        <v>682500</v>
      </c>
      <c r="I143" s="101">
        <v>682500</v>
      </c>
      <c r="J143" s="76" t="s">
        <v>592</v>
      </c>
    </row>
    <row r="144" spans="1:34" s="111" customFormat="1" x14ac:dyDescent="0.25">
      <c r="A144" s="112" t="s">
        <v>26</v>
      </c>
      <c r="B144" s="112"/>
      <c r="C144" s="112"/>
      <c r="D144" s="113">
        <v>176140</v>
      </c>
      <c r="E144" s="113">
        <v>456352</v>
      </c>
      <c r="F144" s="113">
        <v>500009</v>
      </c>
      <c r="G144" s="113">
        <v>0</v>
      </c>
      <c r="H144" s="113">
        <v>682500</v>
      </c>
      <c r="I144" s="195">
        <v>682500</v>
      </c>
    </row>
    <row r="145" spans="1:34" s="110" customFormat="1" x14ac:dyDescent="0.25">
      <c r="A145" s="107" t="s">
        <v>620</v>
      </c>
      <c r="B145" s="81"/>
      <c r="C145" s="84"/>
      <c r="D145" s="83"/>
      <c r="E145" s="83"/>
      <c r="F145" s="83"/>
      <c r="G145" s="83"/>
      <c r="H145" s="83"/>
      <c r="I145" s="83"/>
      <c r="J145" s="108"/>
      <c r="K145" s="81"/>
      <c r="L145" s="83"/>
      <c r="M145" s="108"/>
      <c r="N145" s="81"/>
      <c r="O145" s="81"/>
      <c r="P145" s="81"/>
      <c r="Q145" s="81"/>
      <c r="R145" s="81"/>
      <c r="S145" s="81"/>
      <c r="T145" s="81"/>
      <c r="U145" s="81"/>
      <c r="V145" s="81"/>
      <c r="W145" s="81"/>
      <c r="X145" s="81"/>
      <c r="Y145" s="81"/>
      <c r="Z145" s="81"/>
      <c r="AA145" s="81"/>
      <c r="AB145" s="109"/>
      <c r="AC145" s="109"/>
      <c r="AD145" s="109"/>
      <c r="AE145" s="109"/>
      <c r="AF145" s="109"/>
      <c r="AG145" s="109"/>
      <c r="AH145" s="81"/>
    </row>
    <row r="146" spans="1:34" s="76" customFormat="1" x14ac:dyDescent="0.25">
      <c r="A146" s="103" t="s">
        <v>451</v>
      </c>
      <c r="B146" s="103" t="s">
        <v>262</v>
      </c>
      <c r="C146" s="61" t="s">
        <v>452</v>
      </c>
      <c r="D146" s="70">
        <v>226680</v>
      </c>
      <c r="E146" s="70">
        <v>587294</v>
      </c>
      <c r="F146" s="70">
        <v>64358</v>
      </c>
      <c r="G146" s="70">
        <v>371668</v>
      </c>
      <c r="H146" s="70">
        <v>1250000</v>
      </c>
      <c r="I146" s="101">
        <v>1250000</v>
      </c>
      <c r="J146" s="76" t="s">
        <v>592</v>
      </c>
    </row>
    <row r="147" spans="1:34" s="111" customFormat="1" x14ac:dyDescent="0.25">
      <c r="A147" s="112" t="s">
        <v>26</v>
      </c>
      <c r="B147" s="112"/>
      <c r="C147" s="112"/>
      <c r="D147" s="113">
        <v>226680</v>
      </c>
      <c r="E147" s="113">
        <v>587294</v>
      </c>
      <c r="F147" s="113">
        <v>64358</v>
      </c>
      <c r="G147" s="113">
        <v>371668</v>
      </c>
      <c r="H147" s="113">
        <v>1250000</v>
      </c>
      <c r="I147" s="195">
        <v>1250000</v>
      </c>
    </row>
    <row r="148" spans="1:34" s="190" customFormat="1" x14ac:dyDescent="0.25">
      <c r="A148" s="188" t="s">
        <v>246</v>
      </c>
      <c r="B148" s="188"/>
      <c r="C148" s="188"/>
      <c r="D148" s="189">
        <v>50099864</v>
      </c>
      <c r="E148" s="189">
        <v>131549260</v>
      </c>
      <c r="F148" s="189">
        <v>12421510</v>
      </c>
      <c r="G148" s="189">
        <v>42964168</v>
      </c>
      <c r="H148" s="189">
        <v>241449727</v>
      </c>
      <c r="I148" s="189">
        <v>218976114</v>
      </c>
    </row>
    <row r="151" spans="1:34" x14ac:dyDescent="0.2">
      <c r="A151" s="1" t="s">
        <v>453</v>
      </c>
    </row>
    <row r="152" spans="1:34" x14ac:dyDescent="0.2">
      <c r="A152" s="1" t="s">
        <v>454</v>
      </c>
    </row>
    <row r="153" spans="1:34" x14ac:dyDescent="0.2">
      <c r="A153" s="1" t="s">
        <v>455</v>
      </c>
    </row>
  </sheetData>
  <sheetProtection algorithmName="SHA-512" hashValue="p16y/ZkX4/NMeIr1Z+eDL48GXm5tDIiz1Y9kvgmToG0G3rJgccN8ui1N2vu4g7in9Pn9+RX+JBSq1O1IRvPDgg==" saltValue="I09aE49jTay8qaDjZa/uLQ==" spinCount="100000" sheet="1" objects="1" scenarios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154"/>
  <sheetViews>
    <sheetView tabSelected="1" workbookViewId="0">
      <selection sqref="A1:XFD1048576"/>
    </sheetView>
  </sheetViews>
  <sheetFormatPr defaultRowHeight="12" x14ac:dyDescent="0.25"/>
  <cols>
    <col min="1" max="1" width="13.140625" style="76" customWidth="1"/>
    <col min="2" max="2" width="14.28515625" style="76" customWidth="1"/>
    <col min="3" max="3" width="62.140625" style="64" customWidth="1"/>
    <col min="4" max="4" width="14.85546875" style="77" customWidth="1"/>
    <col min="5" max="5" width="14.85546875" style="87" customWidth="1"/>
    <col min="6" max="6" width="14.85546875" style="77" customWidth="1"/>
    <col min="7" max="7" width="14.85546875" style="87" customWidth="1"/>
    <col min="8" max="8" width="14.85546875" style="77" customWidth="1"/>
    <col min="9" max="9" width="14.85546875" style="87" customWidth="1"/>
    <col min="10" max="10" width="14.85546875" style="77" customWidth="1"/>
    <col min="11" max="16384" width="9.140625" style="76"/>
  </cols>
  <sheetData>
    <row r="1" spans="1:11" s="104" customFormat="1" x14ac:dyDescent="0.25">
      <c r="A1" s="104" t="s">
        <v>622</v>
      </c>
      <c r="C1" s="106"/>
      <c r="D1" s="114"/>
      <c r="E1" s="196"/>
      <c r="F1" s="114"/>
      <c r="G1" s="196"/>
      <c r="H1" s="114"/>
      <c r="I1" s="196"/>
      <c r="J1" s="114"/>
    </row>
    <row r="3" spans="1:11" s="64" customFormat="1" ht="12" customHeight="1" x14ac:dyDescent="0.25">
      <c r="D3" s="223" t="s">
        <v>625</v>
      </c>
      <c r="E3" s="224"/>
      <c r="F3" s="223" t="s">
        <v>626</v>
      </c>
      <c r="G3" s="224"/>
      <c r="H3" s="223" t="s">
        <v>627</v>
      </c>
      <c r="I3" s="224"/>
      <c r="J3" s="80" t="s">
        <v>628</v>
      </c>
      <c r="K3" s="88"/>
    </row>
    <row r="4" spans="1:11" s="64" customFormat="1" ht="36" x14ac:dyDescent="0.25">
      <c r="A4" s="78" t="s">
        <v>243</v>
      </c>
      <c r="B4" s="78" t="s">
        <v>242</v>
      </c>
      <c r="C4" s="78" t="s">
        <v>41</v>
      </c>
      <c r="D4" s="80" t="s">
        <v>623</v>
      </c>
      <c r="E4" s="80" t="s">
        <v>624</v>
      </c>
      <c r="F4" s="80" t="s">
        <v>623</v>
      </c>
      <c r="G4" s="80" t="s">
        <v>624</v>
      </c>
      <c r="H4" s="80" t="s">
        <v>623</v>
      </c>
      <c r="I4" s="80" t="s">
        <v>624</v>
      </c>
      <c r="J4" s="78" t="s">
        <v>623</v>
      </c>
    </row>
    <row r="5" spans="1:11" s="120" customFormat="1" x14ac:dyDescent="0.25">
      <c r="A5" s="118" t="s">
        <v>258</v>
      </c>
      <c r="B5" s="118"/>
      <c r="C5" s="118"/>
      <c r="D5" s="119"/>
      <c r="E5" s="197"/>
      <c r="F5" s="119"/>
      <c r="G5" s="197"/>
      <c r="H5" s="119"/>
      <c r="I5" s="197"/>
      <c r="J5" s="119"/>
    </row>
    <row r="6" spans="1:11" ht="60" x14ac:dyDescent="0.25">
      <c r="A6" s="63" t="s">
        <v>466</v>
      </c>
      <c r="B6" s="63" t="s">
        <v>262</v>
      </c>
      <c r="C6" s="61" t="s">
        <v>834</v>
      </c>
      <c r="D6" s="70">
        <v>424</v>
      </c>
      <c r="E6" s="101">
        <v>0</v>
      </c>
      <c r="F6" s="70">
        <v>424</v>
      </c>
      <c r="G6" s="101">
        <v>0</v>
      </c>
      <c r="H6" s="70">
        <v>424</v>
      </c>
      <c r="I6" s="101">
        <v>0</v>
      </c>
      <c r="J6" s="70">
        <v>424</v>
      </c>
    </row>
    <row r="7" spans="1:11" x14ac:dyDescent="0.25">
      <c r="A7" s="63" t="s">
        <v>470</v>
      </c>
      <c r="B7" s="63" t="s">
        <v>262</v>
      </c>
      <c r="C7" s="61" t="s">
        <v>471</v>
      </c>
      <c r="D7" s="70">
        <v>7</v>
      </c>
      <c r="E7" s="101">
        <v>0</v>
      </c>
      <c r="F7" s="70">
        <v>7</v>
      </c>
      <c r="G7" s="101">
        <v>0</v>
      </c>
      <c r="H7" s="70">
        <v>7</v>
      </c>
      <c r="I7" s="101">
        <v>0</v>
      </c>
      <c r="J7" s="70">
        <v>7</v>
      </c>
    </row>
    <row r="8" spans="1:11" ht="60" x14ac:dyDescent="0.25">
      <c r="A8" s="63" t="s">
        <v>472</v>
      </c>
      <c r="B8" s="63" t="s">
        <v>262</v>
      </c>
      <c r="C8" s="61" t="s">
        <v>835</v>
      </c>
      <c r="D8" s="70">
        <v>2623</v>
      </c>
      <c r="E8" s="101">
        <v>0</v>
      </c>
      <c r="F8" s="70">
        <v>2623</v>
      </c>
      <c r="G8" s="101">
        <v>0</v>
      </c>
      <c r="H8" s="70">
        <v>2623</v>
      </c>
      <c r="I8" s="101">
        <v>0</v>
      </c>
      <c r="J8" s="70">
        <v>2623</v>
      </c>
      <c r="K8" s="76" t="s">
        <v>592</v>
      </c>
    </row>
    <row r="9" spans="1:11" ht="60" x14ac:dyDescent="0.25">
      <c r="A9" s="63" t="s">
        <v>261</v>
      </c>
      <c r="B9" s="63" t="s">
        <v>262</v>
      </c>
      <c r="C9" s="61" t="s">
        <v>836</v>
      </c>
      <c r="D9" s="70">
        <v>3035</v>
      </c>
      <c r="E9" s="101">
        <v>0</v>
      </c>
      <c r="F9" s="70">
        <v>3035</v>
      </c>
      <c r="G9" s="101">
        <v>0</v>
      </c>
      <c r="H9" s="70">
        <v>3035</v>
      </c>
      <c r="I9" s="101">
        <v>0</v>
      </c>
      <c r="J9" s="70">
        <v>3035</v>
      </c>
      <c r="K9" s="76" t="s">
        <v>592</v>
      </c>
    </row>
    <row r="10" spans="1:11" x14ac:dyDescent="0.25">
      <c r="A10" s="63" t="s">
        <v>266</v>
      </c>
      <c r="B10" s="63" t="s">
        <v>262</v>
      </c>
      <c r="C10" s="61" t="s">
        <v>267</v>
      </c>
      <c r="D10" s="70">
        <v>3</v>
      </c>
      <c r="E10" s="101">
        <v>0</v>
      </c>
      <c r="F10" s="70">
        <v>3</v>
      </c>
      <c r="G10" s="101">
        <v>0</v>
      </c>
      <c r="H10" s="70">
        <v>3</v>
      </c>
      <c r="I10" s="101">
        <v>0</v>
      </c>
      <c r="J10" s="70">
        <v>3</v>
      </c>
    </row>
    <row r="11" spans="1:11" ht="60" x14ac:dyDescent="0.25">
      <c r="A11" s="63" t="s">
        <v>268</v>
      </c>
      <c r="B11" s="63" t="s">
        <v>262</v>
      </c>
      <c r="C11" s="61" t="s">
        <v>837</v>
      </c>
      <c r="D11" s="70">
        <v>5175</v>
      </c>
      <c r="E11" s="101">
        <v>0</v>
      </c>
      <c r="F11" s="70">
        <v>5175</v>
      </c>
      <c r="G11" s="101">
        <v>0</v>
      </c>
      <c r="H11" s="70">
        <v>5175</v>
      </c>
      <c r="I11" s="101">
        <v>0</v>
      </c>
      <c r="J11" s="70">
        <v>5175</v>
      </c>
    </row>
    <row r="12" spans="1:11" x14ac:dyDescent="0.25">
      <c r="A12" s="63" t="s">
        <v>269</v>
      </c>
      <c r="B12" s="63" t="s">
        <v>262</v>
      </c>
      <c r="C12" s="61" t="s">
        <v>270</v>
      </c>
      <c r="D12" s="70">
        <v>43</v>
      </c>
      <c r="E12" s="101">
        <v>0</v>
      </c>
      <c r="F12" s="70">
        <v>43</v>
      </c>
      <c r="G12" s="101">
        <v>0</v>
      </c>
      <c r="H12" s="70">
        <v>43</v>
      </c>
      <c r="I12" s="101">
        <v>0</v>
      </c>
      <c r="J12" s="70">
        <v>43</v>
      </c>
    </row>
    <row r="13" spans="1:11" ht="60" x14ac:dyDescent="0.25">
      <c r="A13" s="63" t="s">
        <v>271</v>
      </c>
      <c r="B13" s="63" t="s">
        <v>262</v>
      </c>
      <c r="C13" s="61" t="s">
        <v>838</v>
      </c>
      <c r="D13" s="70">
        <v>1081</v>
      </c>
      <c r="E13" s="101">
        <v>0</v>
      </c>
      <c r="F13" s="70">
        <v>1081</v>
      </c>
      <c r="G13" s="101">
        <v>0</v>
      </c>
      <c r="H13" s="70">
        <v>1081</v>
      </c>
      <c r="I13" s="101">
        <v>0</v>
      </c>
      <c r="J13" s="70">
        <v>1081</v>
      </c>
    </row>
    <row r="14" spans="1:11" x14ac:dyDescent="0.25">
      <c r="A14" s="63" t="s">
        <v>272</v>
      </c>
      <c r="B14" s="63" t="s">
        <v>262</v>
      </c>
      <c r="C14" s="61" t="s">
        <v>273</v>
      </c>
      <c r="D14" s="70">
        <v>63</v>
      </c>
      <c r="E14" s="101">
        <v>0</v>
      </c>
      <c r="F14" s="70">
        <v>63</v>
      </c>
      <c r="G14" s="101">
        <v>0</v>
      </c>
      <c r="H14" s="70">
        <v>63</v>
      </c>
      <c r="I14" s="101">
        <v>0</v>
      </c>
      <c r="J14" s="70">
        <v>63</v>
      </c>
    </row>
    <row r="15" spans="1:11" ht="60" x14ac:dyDescent="0.25">
      <c r="A15" s="63" t="s">
        <v>274</v>
      </c>
      <c r="B15" s="63" t="s">
        <v>262</v>
      </c>
      <c r="C15" s="61" t="s">
        <v>839</v>
      </c>
      <c r="D15" s="70">
        <v>4542</v>
      </c>
      <c r="E15" s="101">
        <v>0</v>
      </c>
      <c r="F15" s="70">
        <v>4542</v>
      </c>
      <c r="G15" s="101">
        <v>0</v>
      </c>
      <c r="H15" s="70">
        <v>4542</v>
      </c>
      <c r="I15" s="101">
        <v>0</v>
      </c>
      <c r="J15" s="70">
        <v>4542</v>
      </c>
    </row>
    <row r="16" spans="1:11" x14ac:dyDescent="0.25">
      <c r="A16" s="63" t="s">
        <v>275</v>
      </c>
      <c r="B16" s="63" t="s">
        <v>262</v>
      </c>
      <c r="C16" s="61" t="s">
        <v>276</v>
      </c>
      <c r="D16" s="70">
        <v>1</v>
      </c>
      <c r="E16" s="101">
        <v>0</v>
      </c>
      <c r="F16" s="70">
        <v>1</v>
      </c>
      <c r="G16" s="101">
        <v>0</v>
      </c>
      <c r="H16" s="70">
        <v>1</v>
      </c>
      <c r="I16" s="101">
        <v>0</v>
      </c>
      <c r="J16" s="70">
        <v>1</v>
      </c>
    </row>
    <row r="17" spans="1:11" ht="60" x14ac:dyDescent="0.25">
      <c r="A17" s="63" t="s">
        <v>277</v>
      </c>
      <c r="B17" s="63" t="s">
        <v>262</v>
      </c>
      <c r="C17" s="61" t="s">
        <v>840</v>
      </c>
      <c r="D17" s="70">
        <v>4326</v>
      </c>
      <c r="E17" s="101">
        <v>0</v>
      </c>
      <c r="F17" s="70">
        <v>4326</v>
      </c>
      <c r="G17" s="101">
        <v>0</v>
      </c>
      <c r="H17" s="70">
        <v>4326</v>
      </c>
      <c r="I17" s="101">
        <v>0</v>
      </c>
      <c r="J17" s="70">
        <v>4326</v>
      </c>
    </row>
    <row r="18" spans="1:11" x14ac:dyDescent="0.25">
      <c r="A18" s="63" t="s">
        <v>278</v>
      </c>
      <c r="B18" s="63" t="s">
        <v>262</v>
      </c>
      <c r="C18" s="61" t="s">
        <v>279</v>
      </c>
      <c r="D18" s="70">
        <v>11</v>
      </c>
      <c r="E18" s="101">
        <v>0</v>
      </c>
      <c r="F18" s="70">
        <v>11</v>
      </c>
      <c r="G18" s="101">
        <v>0</v>
      </c>
      <c r="H18" s="70">
        <v>11</v>
      </c>
      <c r="I18" s="101">
        <v>0</v>
      </c>
      <c r="J18" s="70">
        <v>11</v>
      </c>
      <c r="K18" s="76" t="s">
        <v>592</v>
      </c>
    </row>
    <row r="19" spans="1:11" ht="48" x14ac:dyDescent="0.25">
      <c r="A19" s="63" t="s">
        <v>280</v>
      </c>
      <c r="B19" s="63" t="s">
        <v>262</v>
      </c>
      <c r="C19" s="61" t="s">
        <v>629</v>
      </c>
      <c r="D19" s="70">
        <v>4663</v>
      </c>
      <c r="E19" s="101">
        <v>0</v>
      </c>
      <c r="F19" s="70">
        <v>4663</v>
      </c>
      <c r="G19" s="101">
        <v>0</v>
      </c>
      <c r="H19" s="70">
        <v>4663</v>
      </c>
      <c r="I19" s="101">
        <v>0</v>
      </c>
      <c r="J19" s="70">
        <v>4663</v>
      </c>
      <c r="K19" s="76" t="s">
        <v>592</v>
      </c>
    </row>
    <row r="20" spans="1:11" x14ac:dyDescent="0.25">
      <c r="A20" s="63" t="s">
        <v>281</v>
      </c>
      <c r="B20" s="63" t="s">
        <v>262</v>
      </c>
      <c r="C20" s="61" t="s">
        <v>282</v>
      </c>
      <c r="D20" s="70">
        <v>32</v>
      </c>
      <c r="E20" s="101">
        <v>0</v>
      </c>
      <c r="F20" s="70">
        <v>32</v>
      </c>
      <c r="G20" s="101">
        <v>0</v>
      </c>
      <c r="H20" s="70">
        <v>32</v>
      </c>
      <c r="I20" s="101">
        <v>0</v>
      </c>
      <c r="J20" s="70">
        <v>32</v>
      </c>
      <c r="K20" s="76" t="s">
        <v>592</v>
      </c>
    </row>
    <row r="21" spans="1:11" ht="24" x14ac:dyDescent="0.25">
      <c r="A21" s="63" t="s">
        <v>283</v>
      </c>
      <c r="B21" s="63" t="s">
        <v>262</v>
      </c>
      <c r="C21" s="61" t="s">
        <v>480</v>
      </c>
      <c r="D21" s="70">
        <v>798</v>
      </c>
      <c r="E21" s="101">
        <v>0</v>
      </c>
      <c r="F21" s="70">
        <v>798</v>
      </c>
      <c r="G21" s="101">
        <v>0</v>
      </c>
      <c r="H21" s="70">
        <v>798</v>
      </c>
      <c r="I21" s="101">
        <v>0</v>
      </c>
      <c r="J21" s="70">
        <v>798</v>
      </c>
      <c r="K21" s="76" t="s">
        <v>592</v>
      </c>
    </row>
    <row r="22" spans="1:11" ht="36" x14ac:dyDescent="0.25">
      <c r="A22" s="63" t="s">
        <v>284</v>
      </c>
      <c r="B22" s="63" t="s">
        <v>262</v>
      </c>
      <c r="C22" s="61" t="s">
        <v>481</v>
      </c>
      <c r="D22" s="70">
        <v>1150</v>
      </c>
      <c r="E22" s="101">
        <v>0</v>
      </c>
      <c r="F22" s="70">
        <v>1150</v>
      </c>
      <c r="G22" s="101">
        <v>0</v>
      </c>
      <c r="H22" s="70">
        <v>1150</v>
      </c>
      <c r="I22" s="101">
        <v>0</v>
      </c>
      <c r="J22" s="70">
        <v>1150</v>
      </c>
      <c r="K22" s="76" t="s">
        <v>592</v>
      </c>
    </row>
    <row r="23" spans="1:11" ht="72" x14ac:dyDescent="0.25">
      <c r="A23" s="63" t="s">
        <v>285</v>
      </c>
      <c r="B23" s="63" t="s">
        <v>262</v>
      </c>
      <c r="C23" s="61" t="s">
        <v>841</v>
      </c>
      <c r="D23" s="70">
        <v>5699</v>
      </c>
      <c r="E23" s="101">
        <v>0</v>
      </c>
      <c r="F23" s="70">
        <v>5699</v>
      </c>
      <c r="G23" s="101">
        <v>0</v>
      </c>
      <c r="H23" s="70">
        <v>5699</v>
      </c>
      <c r="I23" s="101">
        <v>0</v>
      </c>
      <c r="J23" s="70">
        <v>5699</v>
      </c>
      <c r="K23" s="76" t="s">
        <v>592</v>
      </c>
    </row>
    <row r="24" spans="1:11" x14ac:dyDescent="0.25">
      <c r="A24" s="63" t="s">
        <v>286</v>
      </c>
      <c r="B24" s="63" t="s">
        <v>262</v>
      </c>
      <c r="C24" s="61" t="s">
        <v>287</v>
      </c>
      <c r="D24" s="70">
        <v>8</v>
      </c>
      <c r="E24" s="101">
        <v>0</v>
      </c>
      <c r="F24" s="70">
        <v>8</v>
      </c>
      <c r="G24" s="101">
        <v>0</v>
      </c>
      <c r="H24" s="70">
        <v>8</v>
      </c>
      <c r="I24" s="101">
        <v>0</v>
      </c>
      <c r="J24" s="70">
        <v>8</v>
      </c>
      <c r="K24" s="76" t="s">
        <v>592</v>
      </c>
    </row>
    <row r="25" spans="1:11" x14ac:dyDescent="0.25">
      <c r="A25" s="63" t="s">
        <v>288</v>
      </c>
      <c r="B25" s="63" t="s">
        <v>262</v>
      </c>
      <c r="C25" s="61" t="s">
        <v>289</v>
      </c>
      <c r="D25" s="70">
        <v>2</v>
      </c>
      <c r="E25" s="101">
        <v>0</v>
      </c>
      <c r="F25" s="70">
        <v>2</v>
      </c>
      <c r="G25" s="101">
        <v>0</v>
      </c>
      <c r="H25" s="70">
        <v>2</v>
      </c>
      <c r="I25" s="101">
        <v>0</v>
      </c>
      <c r="J25" s="70">
        <v>2</v>
      </c>
      <c r="K25" s="76" t="s">
        <v>592</v>
      </c>
    </row>
    <row r="26" spans="1:11" ht="60" x14ac:dyDescent="0.25">
      <c r="A26" s="63" t="s">
        <v>290</v>
      </c>
      <c r="B26" s="63" t="s">
        <v>262</v>
      </c>
      <c r="C26" s="61" t="s">
        <v>630</v>
      </c>
      <c r="D26" s="70">
        <v>4572</v>
      </c>
      <c r="E26" s="101">
        <v>0</v>
      </c>
      <c r="F26" s="70">
        <v>4572</v>
      </c>
      <c r="G26" s="101">
        <v>0</v>
      </c>
      <c r="H26" s="70">
        <v>4572</v>
      </c>
      <c r="I26" s="101">
        <v>0</v>
      </c>
      <c r="J26" s="70">
        <v>4572</v>
      </c>
      <c r="K26" s="76" t="s">
        <v>592</v>
      </c>
    </row>
    <row r="27" spans="1:11" ht="60" x14ac:dyDescent="0.25">
      <c r="A27" s="63" t="s">
        <v>291</v>
      </c>
      <c r="B27" s="63" t="s">
        <v>262</v>
      </c>
      <c r="C27" s="61" t="s">
        <v>632</v>
      </c>
      <c r="D27" s="70">
        <v>1702</v>
      </c>
      <c r="E27" s="101">
        <v>0</v>
      </c>
      <c r="F27" s="70">
        <v>1702</v>
      </c>
      <c r="G27" s="101">
        <v>0</v>
      </c>
      <c r="H27" s="70">
        <v>1702</v>
      </c>
      <c r="I27" s="101">
        <v>0</v>
      </c>
      <c r="J27" s="70">
        <v>1702</v>
      </c>
    </row>
    <row r="28" spans="1:11" ht="60" x14ac:dyDescent="0.25">
      <c r="A28" s="63" t="s">
        <v>292</v>
      </c>
      <c r="B28" s="63" t="s">
        <v>262</v>
      </c>
      <c r="C28" s="61" t="s">
        <v>842</v>
      </c>
      <c r="D28" s="70">
        <v>1886</v>
      </c>
      <c r="E28" s="101">
        <v>0</v>
      </c>
      <c r="F28" s="70">
        <v>1886</v>
      </c>
      <c r="G28" s="101">
        <v>0</v>
      </c>
      <c r="H28" s="70">
        <v>1886</v>
      </c>
      <c r="I28" s="101">
        <v>0</v>
      </c>
      <c r="J28" s="70">
        <v>1886</v>
      </c>
    </row>
    <row r="29" spans="1:11" ht="72" x14ac:dyDescent="0.25">
      <c r="A29" s="63" t="s">
        <v>293</v>
      </c>
      <c r="B29" s="63" t="s">
        <v>262</v>
      </c>
      <c r="C29" s="61" t="s">
        <v>843</v>
      </c>
      <c r="D29" s="70">
        <v>1309</v>
      </c>
      <c r="E29" s="101">
        <v>0</v>
      </c>
      <c r="F29" s="70">
        <v>1309</v>
      </c>
      <c r="G29" s="101">
        <v>0</v>
      </c>
      <c r="H29" s="70">
        <v>1309</v>
      </c>
      <c r="I29" s="101">
        <v>0</v>
      </c>
      <c r="J29" s="70">
        <v>1309</v>
      </c>
    </row>
    <row r="30" spans="1:11" ht="48" x14ac:dyDescent="0.25">
      <c r="A30" s="63" t="s">
        <v>294</v>
      </c>
      <c r="B30" s="63" t="s">
        <v>262</v>
      </c>
      <c r="C30" s="61" t="s">
        <v>631</v>
      </c>
      <c r="D30" s="70">
        <v>4408</v>
      </c>
      <c r="E30" s="101">
        <v>0</v>
      </c>
      <c r="F30" s="70">
        <v>4408</v>
      </c>
      <c r="G30" s="101">
        <v>0</v>
      </c>
      <c r="H30" s="70">
        <v>4408</v>
      </c>
      <c r="I30" s="101">
        <v>0</v>
      </c>
      <c r="J30" s="70">
        <v>4408</v>
      </c>
    </row>
    <row r="31" spans="1:11" x14ac:dyDescent="0.25">
      <c r="A31" s="63" t="s">
        <v>296</v>
      </c>
      <c r="B31" s="63" t="s">
        <v>262</v>
      </c>
      <c r="C31" s="61" t="s">
        <v>297</v>
      </c>
      <c r="D31" s="70">
        <v>1</v>
      </c>
      <c r="E31" s="101">
        <v>0</v>
      </c>
      <c r="F31" s="70">
        <v>1</v>
      </c>
      <c r="G31" s="101">
        <v>0</v>
      </c>
      <c r="H31" s="70">
        <v>1</v>
      </c>
      <c r="I31" s="101">
        <v>0</v>
      </c>
      <c r="J31" s="70">
        <v>1</v>
      </c>
    </row>
    <row r="32" spans="1:11" ht="60" x14ac:dyDescent="0.25">
      <c r="A32" s="63" t="s">
        <v>298</v>
      </c>
      <c r="B32" s="63" t="s">
        <v>262</v>
      </c>
      <c r="C32" s="61" t="s">
        <v>844</v>
      </c>
      <c r="D32" s="70">
        <v>4498</v>
      </c>
      <c r="E32" s="101">
        <v>0</v>
      </c>
      <c r="F32" s="70">
        <v>4498</v>
      </c>
      <c r="G32" s="101">
        <v>0</v>
      </c>
      <c r="H32" s="70">
        <v>4498</v>
      </c>
      <c r="I32" s="101">
        <v>0</v>
      </c>
      <c r="J32" s="70">
        <v>4498</v>
      </c>
    </row>
    <row r="33" spans="1:10" x14ac:dyDescent="0.25">
      <c r="A33" s="63" t="s">
        <v>299</v>
      </c>
      <c r="B33" s="63" t="s">
        <v>262</v>
      </c>
      <c r="C33" s="61" t="s">
        <v>300</v>
      </c>
      <c r="D33" s="70">
        <v>0</v>
      </c>
      <c r="E33" s="101">
        <v>0</v>
      </c>
      <c r="F33" s="70">
        <v>0</v>
      </c>
      <c r="G33" s="101">
        <v>0</v>
      </c>
      <c r="H33" s="70">
        <v>0</v>
      </c>
      <c r="I33" s="101">
        <v>0</v>
      </c>
      <c r="J33" s="70">
        <v>0</v>
      </c>
    </row>
    <row r="34" spans="1:10" x14ac:dyDescent="0.25">
      <c r="A34" s="63" t="s">
        <v>301</v>
      </c>
      <c r="B34" s="63" t="s">
        <v>262</v>
      </c>
      <c r="C34" s="61" t="s">
        <v>302</v>
      </c>
      <c r="D34" s="70">
        <v>19</v>
      </c>
      <c r="E34" s="101">
        <v>0</v>
      </c>
      <c r="F34" s="70">
        <v>19</v>
      </c>
      <c r="G34" s="101">
        <v>0</v>
      </c>
      <c r="H34" s="70">
        <v>19</v>
      </c>
      <c r="I34" s="101">
        <v>0</v>
      </c>
      <c r="J34" s="70">
        <v>19</v>
      </c>
    </row>
    <row r="35" spans="1:10" ht="60" x14ac:dyDescent="0.25">
      <c r="A35" s="63" t="s">
        <v>303</v>
      </c>
      <c r="B35" s="63" t="s">
        <v>262</v>
      </c>
      <c r="C35" s="61" t="s">
        <v>845</v>
      </c>
      <c r="D35" s="70">
        <v>2261</v>
      </c>
      <c r="E35" s="101">
        <v>0</v>
      </c>
      <c r="F35" s="70">
        <v>2261</v>
      </c>
      <c r="G35" s="101">
        <v>0</v>
      </c>
      <c r="H35" s="70">
        <v>2261</v>
      </c>
      <c r="I35" s="101">
        <v>0</v>
      </c>
      <c r="J35" s="70">
        <v>2261</v>
      </c>
    </row>
    <row r="36" spans="1:10" x14ac:dyDescent="0.25">
      <c r="A36" s="63" t="s">
        <v>304</v>
      </c>
      <c r="B36" s="63" t="s">
        <v>262</v>
      </c>
      <c r="C36" s="61" t="s">
        <v>305</v>
      </c>
      <c r="D36" s="70">
        <v>7</v>
      </c>
      <c r="E36" s="101">
        <v>0</v>
      </c>
      <c r="F36" s="70">
        <v>7</v>
      </c>
      <c r="G36" s="101">
        <v>0</v>
      </c>
      <c r="H36" s="70">
        <v>7</v>
      </c>
      <c r="I36" s="101">
        <v>0</v>
      </c>
      <c r="J36" s="70">
        <v>7</v>
      </c>
    </row>
    <row r="37" spans="1:10" ht="36" x14ac:dyDescent="0.25">
      <c r="A37" s="63" t="s">
        <v>306</v>
      </c>
      <c r="B37" s="63" t="s">
        <v>262</v>
      </c>
      <c r="C37" s="61" t="s">
        <v>307</v>
      </c>
      <c r="D37" s="70">
        <v>393</v>
      </c>
      <c r="E37" s="101">
        <v>0</v>
      </c>
      <c r="F37" s="70">
        <v>393</v>
      </c>
      <c r="G37" s="101">
        <v>0</v>
      </c>
      <c r="H37" s="70">
        <v>393</v>
      </c>
      <c r="I37" s="101">
        <v>0</v>
      </c>
      <c r="J37" s="70">
        <v>393</v>
      </c>
    </row>
    <row r="38" spans="1:10" x14ac:dyDescent="0.25">
      <c r="A38" s="63" t="s">
        <v>308</v>
      </c>
      <c r="B38" s="63" t="s">
        <v>262</v>
      </c>
      <c r="C38" s="61" t="s">
        <v>309</v>
      </c>
      <c r="D38" s="70">
        <v>0</v>
      </c>
      <c r="E38" s="101">
        <v>0</v>
      </c>
      <c r="F38" s="70">
        <v>0</v>
      </c>
      <c r="G38" s="101">
        <v>0</v>
      </c>
      <c r="H38" s="70">
        <v>0</v>
      </c>
      <c r="I38" s="101">
        <v>0</v>
      </c>
      <c r="J38" s="70">
        <v>0</v>
      </c>
    </row>
    <row r="39" spans="1:10" ht="36" x14ac:dyDescent="0.25">
      <c r="A39" s="63" t="s">
        <v>310</v>
      </c>
      <c r="B39" s="63" t="s">
        <v>262</v>
      </c>
      <c r="C39" s="61" t="s">
        <v>491</v>
      </c>
      <c r="D39" s="70">
        <v>602</v>
      </c>
      <c r="E39" s="101">
        <v>0</v>
      </c>
      <c r="F39" s="70">
        <v>602</v>
      </c>
      <c r="G39" s="101">
        <v>0</v>
      </c>
      <c r="H39" s="70">
        <v>602</v>
      </c>
      <c r="I39" s="101">
        <v>0</v>
      </c>
      <c r="J39" s="70">
        <v>602</v>
      </c>
    </row>
    <row r="40" spans="1:10" s="117" customFormat="1" x14ac:dyDescent="0.25">
      <c r="A40" s="115" t="s">
        <v>26</v>
      </c>
      <c r="B40" s="115"/>
      <c r="C40" s="112"/>
      <c r="D40" s="116">
        <v>55343</v>
      </c>
      <c r="E40" s="198">
        <v>0</v>
      </c>
      <c r="F40" s="116">
        <v>55343</v>
      </c>
      <c r="G40" s="198">
        <v>0</v>
      </c>
      <c r="H40" s="116">
        <v>55343</v>
      </c>
      <c r="I40" s="198">
        <v>0</v>
      </c>
      <c r="J40" s="116">
        <v>55343</v>
      </c>
    </row>
    <row r="41" spans="1:10" s="120" customFormat="1" x14ac:dyDescent="0.25">
      <c r="A41" s="118" t="s">
        <v>312</v>
      </c>
      <c r="B41" s="118"/>
      <c r="C41" s="118"/>
      <c r="D41" s="119"/>
      <c r="E41" s="197"/>
      <c r="F41" s="119"/>
      <c r="G41" s="197"/>
      <c r="H41" s="119"/>
      <c r="I41" s="197"/>
      <c r="J41" s="119"/>
    </row>
    <row r="42" spans="1:10" ht="48" x14ac:dyDescent="0.25">
      <c r="A42" s="63" t="s">
        <v>313</v>
      </c>
      <c r="B42" s="63" t="s">
        <v>262</v>
      </c>
      <c r="C42" s="61" t="s">
        <v>492</v>
      </c>
      <c r="D42" s="70">
        <v>619</v>
      </c>
      <c r="E42" s="101">
        <v>0</v>
      </c>
      <c r="F42" s="70">
        <v>619</v>
      </c>
      <c r="G42" s="101">
        <v>0</v>
      </c>
      <c r="H42" s="70">
        <v>619</v>
      </c>
      <c r="I42" s="101">
        <v>0</v>
      </c>
      <c r="J42" s="70">
        <v>619</v>
      </c>
    </row>
    <row r="43" spans="1:10" ht="24" x14ac:dyDescent="0.25">
      <c r="A43" s="63" t="s">
        <v>315</v>
      </c>
      <c r="B43" s="63" t="s">
        <v>262</v>
      </c>
      <c r="C43" s="61" t="s">
        <v>639</v>
      </c>
      <c r="D43" s="70">
        <v>464</v>
      </c>
      <c r="E43" s="101">
        <v>0</v>
      </c>
      <c r="F43" s="70">
        <v>464</v>
      </c>
      <c r="G43" s="101">
        <v>0</v>
      </c>
      <c r="H43" s="70">
        <v>464</v>
      </c>
      <c r="I43" s="101">
        <v>0</v>
      </c>
      <c r="J43" s="70">
        <v>464</v>
      </c>
    </row>
    <row r="44" spans="1:10" ht="36" x14ac:dyDescent="0.25">
      <c r="A44" s="63" t="s">
        <v>317</v>
      </c>
      <c r="B44" s="63" t="s">
        <v>262</v>
      </c>
      <c r="C44" s="61" t="s">
        <v>846</v>
      </c>
      <c r="D44" s="70">
        <v>464</v>
      </c>
      <c r="E44" s="101">
        <v>0</v>
      </c>
      <c r="F44" s="70">
        <v>464</v>
      </c>
      <c r="G44" s="101">
        <v>0</v>
      </c>
      <c r="H44" s="70">
        <v>464</v>
      </c>
      <c r="I44" s="101">
        <v>0</v>
      </c>
      <c r="J44" s="70">
        <v>464</v>
      </c>
    </row>
    <row r="45" spans="1:10" ht="36" x14ac:dyDescent="0.25">
      <c r="A45" s="63" t="s">
        <v>319</v>
      </c>
      <c r="B45" s="63" t="s">
        <v>262</v>
      </c>
      <c r="C45" s="61" t="s">
        <v>638</v>
      </c>
      <c r="D45" s="70">
        <v>285</v>
      </c>
      <c r="E45" s="101">
        <v>0</v>
      </c>
      <c r="F45" s="70">
        <v>285</v>
      </c>
      <c r="G45" s="101">
        <v>0</v>
      </c>
      <c r="H45" s="70">
        <v>285</v>
      </c>
      <c r="I45" s="101">
        <v>0</v>
      </c>
      <c r="J45" s="70">
        <v>285</v>
      </c>
    </row>
    <row r="46" spans="1:10" ht="36" x14ac:dyDescent="0.25">
      <c r="A46" s="63" t="s">
        <v>320</v>
      </c>
      <c r="B46" s="63" t="s">
        <v>262</v>
      </c>
      <c r="C46" s="61" t="s">
        <v>847</v>
      </c>
      <c r="D46" s="70">
        <v>639</v>
      </c>
      <c r="E46" s="101">
        <v>0</v>
      </c>
      <c r="F46" s="70">
        <v>639</v>
      </c>
      <c r="G46" s="101">
        <v>0</v>
      </c>
      <c r="H46" s="70">
        <v>639</v>
      </c>
      <c r="I46" s="101">
        <v>0</v>
      </c>
      <c r="J46" s="70">
        <v>639</v>
      </c>
    </row>
    <row r="47" spans="1:10" ht="36" x14ac:dyDescent="0.25">
      <c r="A47" s="63" t="s">
        <v>321</v>
      </c>
      <c r="B47" s="63" t="s">
        <v>262</v>
      </c>
      <c r="C47" s="61" t="s">
        <v>848</v>
      </c>
      <c r="D47" s="70">
        <v>646</v>
      </c>
      <c r="E47" s="101">
        <v>0</v>
      </c>
      <c r="F47" s="70">
        <v>646</v>
      </c>
      <c r="G47" s="101">
        <v>0</v>
      </c>
      <c r="H47" s="70">
        <v>646</v>
      </c>
      <c r="I47" s="101">
        <v>0</v>
      </c>
      <c r="J47" s="70">
        <v>646</v>
      </c>
    </row>
    <row r="48" spans="1:10" ht="24" x14ac:dyDescent="0.25">
      <c r="A48" s="63" t="s">
        <v>323</v>
      </c>
      <c r="B48" s="63" t="s">
        <v>262</v>
      </c>
      <c r="C48" s="61" t="s">
        <v>637</v>
      </c>
      <c r="D48" s="70">
        <v>586</v>
      </c>
      <c r="E48" s="101">
        <v>0</v>
      </c>
      <c r="F48" s="70">
        <v>586</v>
      </c>
      <c r="G48" s="101">
        <v>0</v>
      </c>
      <c r="H48" s="70">
        <v>586</v>
      </c>
      <c r="I48" s="101">
        <v>0</v>
      </c>
      <c r="J48" s="70">
        <v>586</v>
      </c>
    </row>
    <row r="49" spans="1:10" ht="48" x14ac:dyDescent="0.25">
      <c r="A49" s="63" t="s">
        <v>325</v>
      </c>
      <c r="B49" s="63" t="s">
        <v>262</v>
      </c>
      <c r="C49" s="61" t="s">
        <v>494</v>
      </c>
      <c r="D49" s="70">
        <v>224</v>
      </c>
      <c r="E49" s="101">
        <v>0</v>
      </c>
      <c r="F49" s="70">
        <v>224</v>
      </c>
      <c r="G49" s="101">
        <v>0</v>
      </c>
      <c r="H49" s="70">
        <v>224</v>
      </c>
      <c r="I49" s="101">
        <v>0</v>
      </c>
      <c r="J49" s="70">
        <v>224</v>
      </c>
    </row>
    <row r="50" spans="1:10" ht="36" x14ac:dyDescent="0.25">
      <c r="A50" s="63" t="s">
        <v>326</v>
      </c>
      <c r="B50" s="63" t="s">
        <v>262</v>
      </c>
      <c r="C50" s="61" t="s">
        <v>607</v>
      </c>
      <c r="D50" s="70">
        <v>224</v>
      </c>
      <c r="E50" s="101">
        <v>0</v>
      </c>
      <c r="F50" s="70">
        <v>224</v>
      </c>
      <c r="G50" s="101">
        <v>0</v>
      </c>
      <c r="H50" s="70">
        <v>224</v>
      </c>
      <c r="I50" s="101">
        <v>0</v>
      </c>
      <c r="J50" s="70">
        <v>224</v>
      </c>
    </row>
    <row r="51" spans="1:10" ht="36" x14ac:dyDescent="0.25">
      <c r="A51" s="63" t="s">
        <v>327</v>
      </c>
      <c r="B51" s="63" t="s">
        <v>262</v>
      </c>
      <c r="C51" s="61" t="s">
        <v>849</v>
      </c>
      <c r="D51" s="70">
        <v>639</v>
      </c>
      <c r="E51" s="101">
        <v>0</v>
      </c>
      <c r="F51" s="70">
        <v>639</v>
      </c>
      <c r="G51" s="101">
        <v>0</v>
      </c>
      <c r="H51" s="70">
        <v>639</v>
      </c>
      <c r="I51" s="101">
        <v>0</v>
      </c>
      <c r="J51" s="70">
        <v>639</v>
      </c>
    </row>
    <row r="52" spans="1:10" ht="24" x14ac:dyDescent="0.25">
      <c r="A52" s="63" t="s">
        <v>329</v>
      </c>
      <c r="B52" s="63" t="s">
        <v>262</v>
      </c>
      <c r="C52" s="61" t="s">
        <v>636</v>
      </c>
      <c r="D52" s="70">
        <v>586</v>
      </c>
      <c r="E52" s="101">
        <v>0</v>
      </c>
      <c r="F52" s="70">
        <v>586</v>
      </c>
      <c r="G52" s="101">
        <v>0</v>
      </c>
      <c r="H52" s="70">
        <v>586</v>
      </c>
      <c r="I52" s="101">
        <v>0</v>
      </c>
      <c r="J52" s="70">
        <v>586</v>
      </c>
    </row>
    <row r="53" spans="1:10" ht="36" x14ac:dyDescent="0.25">
      <c r="A53" s="63" t="s">
        <v>331</v>
      </c>
      <c r="B53" s="63" t="s">
        <v>262</v>
      </c>
      <c r="C53" s="61" t="s">
        <v>850</v>
      </c>
      <c r="D53" s="70">
        <v>668</v>
      </c>
      <c r="E53" s="101">
        <v>0</v>
      </c>
      <c r="F53" s="70">
        <v>668</v>
      </c>
      <c r="G53" s="101">
        <v>0</v>
      </c>
      <c r="H53" s="70">
        <v>668</v>
      </c>
      <c r="I53" s="101">
        <v>0</v>
      </c>
      <c r="J53" s="70">
        <v>668</v>
      </c>
    </row>
    <row r="54" spans="1:10" ht="24" x14ac:dyDescent="0.25">
      <c r="A54" s="63" t="s">
        <v>333</v>
      </c>
      <c r="B54" s="63" t="s">
        <v>262</v>
      </c>
      <c r="C54" s="61" t="s">
        <v>635</v>
      </c>
      <c r="D54" s="70">
        <v>586</v>
      </c>
      <c r="E54" s="101">
        <v>0</v>
      </c>
      <c r="F54" s="70">
        <v>586</v>
      </c>
      <c r="G54" s="101">
        <v>0</v>
      </c>
      <c r="H54" s="70">
        <v>586</v>
      </c>
      <c r="I54" s="101">
        <v>0</v>
      </c>
      <c r="J54" s="70">
        <v>586</v>
      </c>
    </row>
    <row r="55" spans="1:10" ht="24" x14ac:dyDescent="0.25">
      <c r="A55" s="63" t="s">
        <v>335</v>
      </c>
      <c r="B55" s="63" t="s">
        <v>262</v>
      </c>
      <c r="C55" s="61" t="s">
        <v>634</v>
      </c>
      <c r="D55" s="70">
        <v>586</v>
      </c>
      <c r="E55" s="101">
        <v>0</v>
      </c>
      <c r="F55" s="70">
        <v>586</v>
      </c>
      <c r="G55" s="101">
        <v>0</v>
      </c>
      <c r="H55" s="70">
        <v>586</v>
      </c>
      <c r="I55" s="101">
        <v>0</v>
      </c>
      <c r="J55" s="70">
        <v>586</v>
      </c>
    </row>
    <row r="56" spans="1:10" ht="24" x14ac:dyDescent="0.25">
      <c r="A56" s="63" t="s">
        <v>337</v>
      </c>
      <c r="B56" s="63" t="s">
        <v>262</v>
      </c>
      <c r="C56" s="61" t="s">
        <v>338</v>
      </c>
      <c r="D56" s="70">
        <v>464</v>
      </c>
      <c r="E56" s="101">
        <v>0</v>
      </c>
      <c r="F56" s="70">
        <v>464</v>
      </c>
      <c r="G56" s="101">
        <v>0</v>
      </c>
      <c r="H56" s="70">
        <v>464</v>
      </c>
      <c r="I56" s="101">
        <v>0</v>
      </c>
      <c r="J56" s="70">
        <v>464</v>
      </c>
    </row>
    <row r="57" spans="1:10" ht="24" x14ac:dyDescent="0.25">
      <c r="A57" s="63" t="s">
        <v>339</v>
      </c>
      <c r="B57" s="63" t="s">
        <v>262</v>
      </c>
      <c r="C57" s="61" t="s">
        <v>496</v>
      </c>
      <c r="D57" s="70">
        <v>464</v>
      </c>
      <c r="E57" s="101">
        <v>0</v>
      </c>
      <c r="F57" s="70">
        <v>464</v>
      </c>
      <c r="G57" s="101">
        <v>0</v>
      </c>
      <c r="H57" s="70">
        <v>464</v>
      </c>
      <c r="I57" s="101">
        <v>0</v>
      </c>
      <c r="J57" s="70">
        <v>464</v>
      </c>
    </row>
    <row r="58" spans="1:10" ht="24" x14ac:dyDescent="0.25">
      <c r="A58" s="63" t="s">
        <v>341</v>
      </c>
      <c r="B58" s="63" t="s">
        <v>262</v>
      </c>
      <c r="C58" s="61" t="s">
        <v>633</v>
      </c>
      <c r="D58" s="70">
        <v>586</v>
      </c>
      <c r="E58" s="101">
        <v>0</v>
      </c>
      <c r="F58" s="70">
        <v>586</v>
      </c>
      <c r="G58" s="101">
        <v>0</v>
      </c>
      <c r="H58" s="70">
        <v>586</v>
      </c>
      <c r="I58" s="101">
        <v>0</v>
      </c>
      <c r="J58" s="70">
        <v>586</v>
      </c>
    </row>
    <row r="59" spans="1:10" ht="24" x14ac:dyDescent="0.25">
      <c r="A59" s="63" t="s">
        <v>343</v>
      </c>
      <c r="B59" s="63" t="s">
        <v>262</v>
      </c>
      <c r="C59" s="61" t="s">
        <v>498</v>
      </c>
      <c r="D59" s="70">
        <v>464</v>
      </c>
      <c r="E59" s="101">
        <v>0</v>
      </c>
      <c r="F59" s="70">
        <v>464</v>
      </c>
      <c r="G59" s="101">
        <v>0</v>
      </c>
      <c r="H59" s="70">
        <v>464</v>
      </c>
      <c r="I59" s="101">
        <v>0</v>
      </c>
      <c r="J59" s="70">
        <v>464</v>
      </c>
    </row>
    <row r="60" spans="1:10" ht="24" x14ac:dyDescent="0.25">
      <c r="A60" s="63" t="s">
        <v>345</v>
      </c>
      <c r="B60" s="63" t="s">
        <v>262</v>
      </c>
      <c r="C60" s="61" t="s">
        <v>499</v>
      </c>
      <c r="D60" s="70">
        <v>586</v>
      </c>
      <c r="E60" s="101">
        <v>0</v>
      </c>
      <c r="F60" s="70">
        <v>586</v>
      </c>
      <c r="G60" s="101">
        <v>0</v>
      </c>
      <c r="H60" s="70">
        <v>586</v>
      </c>
      <c r="I60" s="101">
        <v>0</v>
      </c>
      <c r="J60" s="70">
        <v>586</v>
      </c>
    </row>
    <row r="61" spans="1:10" ht="36" x14ac:dyDescent="0.25">
      <c r="A61" s="63" t="s">
        <v>346</v>
      </c>
      <c r="B61" s="63" t="s">
        <v>262</v>
      </c>
      <c r="C61" s="61" t="s">
        <v>500</v>
      </c>
      <c r="D61" s="70">
        <v>586</v>
      </c>
      <c r="E61" s="101">
        <v>0</v>
      </c>
      <c r="F61" s="70">
        <v>586</v>
      </c>
      <c r="G61" s="101">
        <v>0</v>
      </c>
      <c r="H61" s="70">
        <v>586</v>
      </c>
      <c r="I61" s="101">
        <v>0</v>
      </c>
      <c r="J61" s="70">
        <v>586</v>
      </c>
    </row>
    <row r="62" spans="1:10" ht="28.5" customHeight="1" x14ac:dyDescent="0.25">
      <c r="A62" s="63" t="s">
        <v>347</v>
      </c>
      <c r="B62" s="63" t="s">
        <v>262</v>
      </c>
      <c r="C62" s="61" t="s">
        <v>501</v>
      </c>
      <c r="D62" s="70">
        <v>586</v>
      </c>
      <c r="E62" s="101">
        <v>0</v>
      </c>
      <c r="F62" s="70">
        <v>586</v>
      </c>
      <c r="G62" s="101">
        <v>0</v>
      </c>
      <c r="H62" s="70">
        <v>586</v>
      </c>
      <c r="I62" s="101">
        <v>0</v>
      </c>
      <c r="J62" s="70">
        <v>586</v>
      </c>
    </row>
    <row r="63" spans="1:10" ht="24" x14ac:dyDescent="0.25">
      <c r="A63" s="63" t="s">
        <v>348</v>
      </c>
      <c r="B63" s="63" t="s">
        <v>262</v>
      </c>
      <c r="C63" s="61" t="s">
        <v>502</v>
      </c>
      <c r="D63" s="70">
        <v>464</v>
      </c>
      <c r="E63" s="101">
        <v>0</v>
      </c>
      <c r="F63" s="70">
        <v>464</v>
      </c>
      <c r="G63" s="101">
        <v>0</v>
      </c>
      <c r="H63" s="70">
        <v>464</v>
      </c>
      <c r="I63" s="101">
        <v>0</v>
      </c>
      <c r="J63" s="70">
        <v>464</v>
      </c>
    </row>
    <row r="64" spans="1:10" ht="24" x14ac:dyDescent="0.25">
      <c r="A64" s="63" t="s">
        <v>349</v>
      </c>
      <c r="B64" s="63" t="s">
        <v>262</v>
      </c>
      <c r="C64" s="61" t="s">
        <v>503</v>
      </c>
      <c r="D64" s="70">
        <v>464</v>
      </c>
      <c r="E64" s="101">
        <v>0</v>
      </c>
      <c r="F64" s="70">
        <v>464</v>
      </c>
      <c r="G64" s="101">
        <v>0</v>
      </c>
      <c r="H64" s="70">
        <v>464</v>
      </c>
      <c r="I64" s="101">
        <v>0</v>
      </c>
      <c r="J64" s="70">
        <v>464</v>
      </c>
    </row>
    <row r="65" spans="1:10" ht="24" x14ac:dyDescent="0.25">
      <c r="A65" s="63" t="s">
        <v>351</v>
      </c>
      <c r="B65" s="63" t="s">
        <v>262</v>
      </c>
      <c r="C65" s="61" t="s">
        <v>504</v>
      </c>
      <c r="D65" s="70">
        <v>464</v>
      </c>
      <c r="E65" s="101">
        <v>0</v>
      </c>
      <c r="F65" s="70">
        <v>464</v>
      </c>
      <c r="G65" s="101">
        <v>0</v>
      </c>
      <c r="H65" s="70">
        <v>464</v>
      </c>
      <c r="I65" s="101">
        <v>0</v>
      </c>
      <c r="J65" s="70">
        <v>464</v>
      </c>
    </row>
    <row r="66" spans="1:10" ht="24" x14ac:dyDescent="0.25">
      <c r="A66" s="63" t="s">
        <v>353</v>
      </c>
      <c r="B66" s="63" t="s">
        <v>262</v>
      </c>
      <c r="C66" s="61" t="s">
        <v>505</v>
      </c>
      <c r="D66" s="70">
        <v>586</v>
      </c>
      <c r="E66" s="101">
        <v>0</v>
      </c>
      <c r="F66" s="70">
        <v>586</v>
      </c>
      <c r="G66" s="101">
        <v>0</v>
      </c>
      <c r="H66" s="70">
        <v>586</v>
      </c>
      <c r="I66" s="101">
        <v>0</v>
      </c>
      <c r="J66" s="70">
        <v>586</v>
      </c>
    </row>
    <row r="67" spans="1:10" ht="24" x14ac:dyDescent="0.25">
      <c r="A67" s="63" t="s">
        <v>355</v>
      </c>
      <c r="B67" s="63" t="s">
        <v>262</v>
      </c>
      <c r="C67" s="61" t="s">
        <v>506</v>
      </c>
      <c r="D67" s="70">
        <v>586</v>
      </c>
      <c r="E67" s="101">
        <v>0</v>
      </c>
      <c r="F67" s="70">
        <v>586</v>
      </c>
      <c r="G67" s="101">
        <v>0</v>
      </c>
      <c r="H67" s="70">
        <v>586</v>
      </c>
      <c r="I67" s="101">
        <v>0</v>
      </c>
      <c r="J67" s="70">
        <v>586</v>
      </c>
    </row>
    <row r="68" spans="1:10" ht="24" x14ac:dyDescent="0.25">
      <c r="A68" s="63" t="s">
        <v>357</v>
      </c>
      <c r="B68" s="63" t="s">
        <v>262</v>
      </c>
      <c r="C68" s="61" t="s">
        <v>507</v>
      </c>
      <c r="D68" s="70">
        <v>586</v>
      </c>
      <c r="E68" s="101">
        <v>0</v>
      </c>
      <c r="F68" s="70">
        <v>586</v>
      </c>
      <c r="G68" s="101">
        <v>0</v>
      </c>
      <c r="H68" s="70">
        <v>586</v>
      </c>
      <c r="I68" s="101">
        <v>0</v>
      </c>
      <c r="J68" s="70">
        <v>586</v>
      </c>
    </row>
    <row r="69" spans="1:10" s="117" customFormat="1" x14ac:dyDescent="0.25">
      <c r="A69" s="115" t="s">
        <v>26</v>
      </c>
      <c r="B69" s="115"/>
      <c r="C69" s="112"/>
      <c r="D69" s="116">
        <v>14101</v>
      </c>
      <c r="E69" s="198">
        <v>0</v>
      </c>
      <c r="F69" s="116">
        <v>14101</v>
      </c>
      <c r="G69" s="198">
        <v>0</v>
      </c>
      <c r="H69" s="116">
        <v>14101</v>
      </c>
      <c r="I69" s="198">
        <v>0</v>
      </c>
      <c r="J69" s="116">
        <v>14101</v>
      </c>
    </row>
    <row r="70" spans="1:10" s="120" customFormat="1" x14ac:dyDescent="0.25">
      <c r="A70" s="118" t="s">
        <v>359</v>
      </c>
      <c r="B70" s="118"/>
      <c r="C70" s="118"/>
      <c r="D70" s="119"/>
      <c r="E70" s="197"/>
      <c r="F70" s="119"/>
      <c r="G70" s="197"/>
      <c r="H70" s="119"/>
      <c r="I70" s="197"/>
      <c r="J70" s="119"/>
    </row>
    <row r="71" spans="1:10" ht="27" customHeight="1" x14ac:dyDescent="0.25">
      <c r="A71" s="63" t="s">
        <v>360</v>
      </c>
      <c r="B71" s="63" t="s">
        <v>262</v>
      </c>
      <c r="C71" s="61" t="s">
        <v>652</v>
      </c>
      <c r="D71" s="70">
        <v>2137</v>
      </c>
      <c r="E71" s="101">
        <v>0</v>
      </c>
      <c r="F71" s="70">
        <v>2137</v>
      </c>
      <c r="G71" s="101">
        <v>0</v>
      </c>
      <c r="H71" s="70">
        <v>2137</v>
      </c>
      <c r="I71" s="101">
        <v>0</v>
      </c>
      <c r="J71" s="70">
        <v>2137</v>
      </c>
    </row>
    <row r="72" spans="1:10" ht="36" x14ac:dyDescent="0.25">
      <c r="A72" s="63" t="s">
        <v>361</v>
      </c>
      <c r="B72" s="63" t="s">
        <v>262</v>
      </c>
      <c r="C72" s="61" t="s">
        <v>651</v>
      </c>
      <c r="D72" s="70">
        <v>3048</v>
      </c>
      <c r="E72" s="101">
        <v>0</v>
      </c>
      <c r="F72" s="70">
        <v>3048</v>
      </c>
      <c r="G72" s="101">
        <v>0</v>
      </c>
      <c r="H72" s="70">
        <v>3048</v>
      </c>
      <c r="I72" s="101">
        <v>0</v>
      </c>
      <c r="J72" s="70">
        <v>3048</v>
      </c>
    </row>
    <row r="73" spans="1:10" ht="36" x14ac:dyDescent="0.25">
      <c r="A73" s="63" t="s">
        <v>362</v>
      </c>
      <c r="B73" s="63" t="s">
        <v>262</v>
      </c>
      <c r="C73" s="61" t="s">
        <v>650</v>
      </c>
      <c r="D73" s="70">
        <v>3048</v>
      </c>
      <c r="E73" s="101">
        <v>0</v>
      </c>
      <c r="F73" s="70">
        <v>3048</v>
      </c>
      <c r="G73" s="101">
        <v>0</v>
      </c>
      <c r="H73" s="70">
        <v>3048</v>
      </c>
      <c r="I73" s="101">
        <v>0</v>
      </c>
      <c r="J73" s="70">
        <v>3048</v>
      </c>
    </row>
    <row r="74" spans="1:10" ht="36" x14ac:dyDescent="0.25">
      <c r="A74" s="63" t="s">
        <v>363</v>
      </c>
      <c r="B74" s="63" t="s">
        <v>262</v>
      </c>
      <c r="C74" s="61" t="s">
        <v>649</v>
      </c>
      <c r="D74" s="70">
        <v>224</v>
      </c>
      <c r="E74" s="101">
        <v>0</v>
      </c>
      <c r="F74" s="70">
        <v>224</v>
      </c>
      <c r="G74" s="101">
        <v>0</v>
      </c>
      <c r="H74" s="70">
        <v>224</v>
      </c>
      <c r="I74" s="101">
        <v>0</v>
      </c>
      <c r="J74" s="70">
        <v>224</v>
      </c>
    </row>
    <row r="75" spans="1:10" ht="36" x14ac:dyDescent="0.25">
      <c r="A75" s="63" t="s">
        <v>364</v>
      </c>
      <c r="B75" s="63" t="s">
        <v>262</v>
      </c>
      <c r="C75" s="61" t="s">
        <v>648</v>
      </c>
      <c r="D75" s="70">
        <v>224</v>
      </c>
      <c r="E75" s="101">
        <v>0</v>
      </c>
      <c r="F75" s="70">
        <v>224</v>
      </c>
      <c r="G75" s="101">
        <v>0</v>
      </c>
      <c r="H75" s="70">
        <v>224</v>
      </c>
      <c r="I75" s="101">
        <v>0</v>
      </c>
      <c r="J75" s="70">
        <v>224</v>
      </c>
    </row>
    <row r="76" spans="1:10" ht="25.5" customHeight="1" x14ac:dyDescent="0.25">
      <c r="A76" s="63" t="s">
        <v>365</v>
      </c>
      <c r="B76" s="63" t="s">
        <v>262</v>
      </c>
      <c r="C76" s="61" t="s">
        <v>513</v>
      </c>
      <c r="D76" s="70">
        <v>224</v>
      </c>
      <c r="E76" s="101">
        <v>0</v>
      </c>
      <c r="F76" s="70">
        <v>224</v>
      </c>
      <c r="G76" s="101">
        <v>0</v>
      </c>
      <c r="H76" s="70">
        <v>224</v>
      </c>
      <c r="I76" s="101">
        <v>0</v>
      </c>
      <c r="J76" s="70">
        <v>224</v>
      </c>
    </row>
    <row r="77" spans="1:10" ht="36" x14ac:dyDescent="0.25">
      <c r="A77" s="63" t="s">
        <v>366</v>
      </c>
      <c r="B77" s="63" t="s">
        <v>262</v>
      </c>
      <c r="C77" s="61" t="s">
        <v>647</v>
      </c>
      <c r="D77" s="70">
        <v>505</v>
      </c>
      <c r="E77" s="101">
        <v>0</v>
      </c>
      <c r="F77" s="70">
        <v>505</v>
      </c>
      <c r="G77" s="101">
        <v>0</v>
      </c>
      <c r="H77" s="70">
        <v>505</v>
      </c>
      <c r="I77" s="101">
        <v>0</v>
      </c>
      <c r="J77" s="70">
        <v>505</v>
      </c>
    </row>
    <row r="78" spans="1:10" ht="36" x14ac:dyDescent="0.25">
      <c r="A78" s="63" t="s">
        <v>367</v>
      </c>
      <c r="B78" s="63" t="s">
        <v>262</v>
      </c>
      <c r="C78" s="61" t="s">
        <v>646</v>
      </c>
      <c r="D78" s="70">
        <v>505</v>
      </c>
      <c r="E78" s="101">
        <v>0</v>
      </c>
      <c r="F78" s="70">
        <v>505</v>
      </c>
      <c r="G78" s="101">
        <v>0</v>
      </c>
      <c r="H78" s="70">
        <v>505</v>
      </c>
      <c r="I78" s="101">
        <v>0</v>
      </c>
      <c r="J78" s="70">
        <v>505</v>
      </c>
    </row>
    <row r="79" spans="1:10" ht="36" x14ac:dyDescent="0.25">
      <c r="A79" s="63" t="s">
        <v>368</v>
      </c>
      <c r="B79" s="63" t="s">
        <v>262</v>
      </c>
      <c r="C79" s="61" t="s">
        <v>645</v>
      </c>
      <c r="D79" s="70">
        <v>505</v>
      </c>
      <c r="E79" s="101">
        <v>0</v>
      </c>
      <c r="F79" s="70">
        <v>505</v>
      </c>
      <c r="G79" s="101">
        <v>0</v>
      </c>
      <c r="H79" s="70">
        <v>505</v>
      </c>
      <c r="I79" s="101">
        <v>0</v>
      </c>
      <c r="J79" s="70">
        <v>505</v>
      </c>
    </row>
    <row r="80" spans="1:10" ht="36" x14ac:dyDescent="0.25">
      <c r="A80" s="63" t="s">
        <v>369</v>
      </c>
      <c r="B80" s="63" t="s">
        <v>262</v>
      </c>
      <c r="C80" s="61" t="s">
        <v>644</v>
      </c>
      <c r="D80" s="70">
        <v>505</v>
      </c>
      <c r="E80" s="101">
        <v>0</v>
      </c>
      <c r="F80" s="70">
        <v>505</v>
      </c>
      <c r="G80" s="101">
        <v>0</v>
      </c>
      <c r="H80" s="70">
        <v>505</v>
      </c>
      <c r="I80" s="101">
        <v>0</v>
      </c>
      <c r="J80" s="70">
        <v>505</v>
      </c>
    </row>
    <row r="81" spans="1:10" ht="36" x14ac:dyDescent="0.25">
      <c r="A81" s="63" t="s">
        <v>370</v>
      </c>
      <c r="B81" s="63" t="s">
        <v>262</v>
      </c>
      <c r="C81" s="61" t="s">
        <v>643</v>
      </c>
      <c r="D81" s="70">
        <v>505</v>
      </c>
      <c r="E81" s="101">
        <v>0</v>
      </c>
      <c r="F81" s="70">
        <v>505</v>
      </c>
      <c r="G81" s="101">
        <v>0</v>
      </c>
      <c r="H81" s="70">
        <v>505</v>
      </c>
      <c r="I81" s="101">
        <v>0</v>
      </c>
      <c r="J81" s="70">
        <v>505</v>
      </c>
    </row>
    <row r="82" spans="1:10" ht="36" x14ac:dyDescent="0.25">
      <c r="A82" s="63" t="s">
        <v>371</v>
      </c>
      <c r="B82" s="63" t="s">
        <v>262</v>
      </c>
      <c r="C82" s="61" t="s">
        <v>642</v>
      </c>
      <c r="D82" s="70">
        <v>224</v>
      </c>
      <c r="E82" s="101">
        <v>0</v>
      </c>
      <c r="F82" s="70">
        <v>224</v>
      </c>
      <c r="G82" s="101">
        <v>0</v>
      </c>
      <c r="H82" s="70">
        <v>224</v>
      </c>
      <c r="I82" s="101">
        <v>0</v>
      </c>
      <c r="J82" s="70">
        <v>224</v>
      </c>
    </row>
    <row r="83" spans="1:10" ht="36" x14ac:dyDescent="0.25">
      <c r="A83" s="63" t="s">
        <v>372</v>
      </c>
      <c r="B83" s="63" t="s">
        <v>262</v>
      </c>
      <c r="C83" s="61" t="s">
        <v>641</v>
      </c>
      <c r="D83" s="70">
        <v>224</v>
      </c>
      <c r="E83" s="101">
        <v>0</v>
      </c>
      <c r="F83" s="70">
        <v>224</v>
      </c>
      <c r="G83" s="101">
        <v>0</v>
      </c>
      <c r="H83" s="70">
        <v>224</v>
      </c>
      <c r="I83" s="101">
        <v>0</v>
      </c>
      <c r="J83" s="70">
        <v>224</v>
      </c>
    </row>
    <row r="84" spans="1:10" ht="36" x14ac:dyDescent="0.25">
      <c r="A84" s="63" t="s">
        <v>373</v>
      </c>
      <c r="B84" s="63" t="s">
        <v>262</v>
      </c>
      <c r="C84" s="61" t="s">
        <v>640</v>
      </c>
      <c r="D84" s="70">
        <v>224</v>
      </c>
      <c r="E84" s="101">
        <v>0</v>
      </c>
      <c r="F84" s="70">
        <v>224</v>
      </c>
      <c r="G84" s="101">
        <v>0</v>
      </c>
      <c r="H84" s="70">
        <v>224</v>
      </c>
      <c r="I84" s="101">
        <v>0</v>
      </c>
      <c r="J84" s="70">
        <v>224</v>
      </c>
    </row>
    <row r="85" spans="1:10" s="117" customFormat="1" x14ac:dyDescent="0.25">
      <c r="A85" s="115" t="s">
        <v>26</v>
      </c>
      <c r="B85" s="115"/>
      <c r="C85" s="112"/>
      <c r="D85" s="116">
        <v>12100</v>
      </c>
      <c r="E85" s="198">
        <v>0</v>
      </c>
      <c r="F85" s="116">
        <v>12100</v>
      </c>
      <c r="G85" s="198">
        <v>0</v>
      </c>
      <c r="H85" s="116">
        <v>12100</v>
      </c>
      <c r="I85" s="198">
        <v>0</v>
      </c>
      <c r="J85" s="116">
        <v>12100</v>
      </c>
    </row>
    <row r="86" spans="1:10" s="123" customFormat="1" x14ac:dyDescent="0.25">
      <c r="A86" s="121" t="s">
        <v>374</v>
      </c>
      <c r="B86" s="121"/>
      <c r="C86" s="121"/>
      <c r="D86" s="122"/>
      <c r="E86" s="199"/>
      <c r="F86" s="122"/>
      <c r="G86" s="199"/>
      <c r="H86" s="122"/>
      <c r="I86" s="199"/>
      <c r="J86" s="122"/>
    </row>
    <row r="87" spans="1:10" x14ac:dyDescent="0.25">
      <c r="A87" s="63" t="s">
        <v>522</v>
      </c>
      <c r="B87" s="63" t="s">
        <v>262</v>
      </c>
      <c r="C87" s="61" t="s">
        <v>523</v>
      </c>
      <c r="D87" s="70">
        <v>872</v>
      </c>
      <c r="E87" s="101">
        <v>0</v>
      </c>
      <c r="F87" s="70">
        <v>872</v>
      </c>
      <c r="G87" s="101">
        <v>0</v>
      </c>
      <c r="H87" s="70">
        <v>872</v>
      </c>
      <c r="I87" s="101">
        <v>0</v>
      </c>
      <c r="J87" s="70">
        <v>872</v>
      </c>
    </row>
    <row r="88" spans="1:10" s="117" customFormat="1" x14ac:dyDescent="0.25">
      <c r="A88" s="115" t="s">
        <v>26</v>
      </c>
      <c r="B88" s="115"/>
      <c r="C88" s="112"/>
      <c r="D88" s="116">
        <v>872</v>
      </c>
      <c r="E88" s="198">
        <v>0</v>
      </c>
      <c r="F88" s="116">
        <v>872</v>
      </c>
      <c r="G88" s="198">
        <v>0</v>
      </c>
      <c r="H88" s="116">
        <v>872</v>
      </c>
      <c r="I88" s="198">
        <v>0</v>
      </c>
      <c r="J88" s="116">
        <v>872</v>
      </c>
    </row>
    <row r="89" spans="1:10" s="123" customFormat="1" x14ac:dyDescent="0.25">
      <c r="A89" s="121" t="s">
        <v>524</v>
      </c>
      <c r="B89" s="121"/>
      <c r="C89" s="121"/>
      <c r="D89" s="122"/>
      <c r="E89" s="199"/>
      <c r="F89" s="122"/>
      <c r="G89" s="199"/>
      <c r="H89" s="122"/>
      <c r="I89" s="199"/>
      <c r="J89" s="122"/>
    </row>
    <row r="90" spans="1:10" ht="24" x14ac:dyDescent="0.25">
      <c r="A90" s="63" t="s">
        <v>525</v>
      </c>
      <c r="B90" s="63" t="s">
        <v>262</v>
      </c>
      <c r="C90" s="61" t="s">
        <v>526</v>
      </c>
      <c r="D90" s="70">
        <v>2619</v>
      </c>
      <c r="E90" s="101">
        <v>0</v>
      </c>
      <c r="F90" s="70">
        <v>2619</v>
      </c>
      <c r="G90" s="101">
        <v>0</v>
      </c>
      <c r="H90" s="70">
        <v>0</v>
      </c>
      <c r="I90" s="101">
        <v>0</v>
      </c>
      <c r="J90" s="70">
        <v>0</v>
      </c>
    </row>
    <row r="91" spans="1:10" ht="24" x14ac:dyDescent="0.25">
      <c r="A91" s="63" t="s">
        <v>529</v>
      </c>
      <c r="B91" s="63" t="s">
        <v>262</v>
      </c>
      <c r="C91" s="61" t="s">
        <v>530</v>
      </c>
      <c r="D91" s="70">
        <v>1759</v>
      </c>
      <c r="E91" s="101">
        <v>0</v>
      </c>
      <c r="F91" s="70">
        <v>1759</v>
      </c>
      <c r="G91" s="101">
        <v>0</v>
      </c>
      <c r="H91" s="70">
        <v>0</v>
      </c>
      <c r="I91" s="101">
        <v>0</v>
      </c>
      <c r="J91" s="70">
        <v>0</v>
      </c>
    </row>
    <row r="92" spans="1:10" ht="24" x14ac:dyDescent="0.25">
      <c r="A92" s="63" t="s">
        <v>531</v>
      </c>
      <c r="B92" s="63" t="s">
        <v>262</v>
      </c>
      <c r="C92" s="61" t="s">
        <v>532</v>
      </c>
      <c r="D92" s="70">
        <v>4143</v>
      </c>
      <c r="E92" s="101">
        <v>0</v>
      </c>
      <c r="F92" s="70">
        <v>4143</v>
      </c>
      <c r="G92" s="101">
        <v>0</v>
      </c>
      <c r="H92" s="70">
        <v>0</v>
      </c>
      <c r="I92" s="101">
        <v>0</v>
      </c>
      <c r="J92" s="70">
        <v>0</v>
      </c>
    </row>
    <row r="93" spans="1:10" ht="24" x14ac:dyDescent="0.25">
      <c r="A93" s="63" t="s">
        <v>533</v>
      </c>
      <c r="B93" s="63" t="s">
        <v>262</v>
      </c>
      <c r="C93" s="61" t="s">
        <v>534</v>
      </c>
      <c r="D93" s="70">
        <v>4259</v>
      </c>
      <c r="E93" s="101">
        <v>0</v>
      </c>
      <c r="F93" s="70">
        <v>4259</v>
      </c>
      <c r="G93" s="101">
        <v>0</v>
      </c>
      <c r="H93" s="70">
        <v>0</v>
      </c>
      <c r="I93" s="101">
        <v>0</v>
      </c>
      <c r="J93" s="70">
        <v>0</v>
      </c>
    </row>
    <row r="94" spans="1:10" ht="24" x14ac:dyDescent="0.25">
      <c r="A94" s="63" t="s">
        <v>535</v>
      </c>
      <c r="B94" s="63" t="s">
        <v>262</v>
      </c>
      <c r="C94" s="61" t="s">
        <v>536</v>
      </c>
      <c r="D94" s="70">
        <v>3875</v>
      </c>
      <c r="E94" s="101">
        <v>0</v>
      </c>
      <c r="F94" s="70">
        <v>3875</v>
      </c>
      <c r="G94" s="101">
        <v>0</v>
      </c>
      <c r="H94" s="70">
        <v>0</v>
      </c>
      <c r="I94" s="101">
        <v>0</v>
      </c>
      <c r="J94" s="70">
        <v>0</v>
      </c>
    </row>
    <row r="95" spans="1:10" ht="24" x14ac:dyDescent="0.25">
      <c r="A95" s="63" t="s">
        <v>537</v>
      </c>
      <c r="B95" s="63" t="s">
        <v>262</v>
      </c>
      <c r="C95" s="61" t="s">
        <v>538</v>
      </c>
      <c r="D95" s="70">
        <v>2366</v>
      </c>
      <c r="E95" s="101">
        <v>0</v>
      </c>
      <c r="F95" s="70">
        <v>2366</v>
      </c>
      <c r="G95" s="101">
        <v>0</v>
      </c>
      <c r="H95" s="70">
        <v>0</v>
      </c>
      <c r="I95" s="101">
        <v>0</v>
      </c>
      <c r="J95" s="70">
        <v>0</v>
      </c>
    </row>
    <row r="96" spans="1:10" ht="24" x14ac:dyDescent="0.25">
      <c r="A96" s="63" t="s">
        <v>613</v>
      </c>
      <c r="B96" s="63" t="s">
        <v>262</v>
      </c>
      <c r="C96" s="61" t="s">
        <v>612</v>
      </c>
      <c r="D96" s="70">
        <v>0</v>
      </c>
      <c r="E96" s="101">
        <v>0</v>
      </c>
      <c r="F96" s="70">
        <v>3141</v>
      </c>
      <c r="G96" s="101">
        <v>0</v>
      </c>
      <c r="H96" s="70">
        <v>0</v>
      </c>
      <c r="I96" s="101">
        <v>0</v>
      </c>
      <c r="J96" s="70">
        <v>0</v>
      </c>
    </row>
    <row r="97" spans="1:10" ht="24" x14ac:dyDescent="0.25">
      <c r="A97" s="63" t="s">
        <v>611</v>
      </c>
      <c r="B97" s="63" t="s">
        <v>262</v>
      </c>
      <c r="C97" s="61" t="s">
        <v>610</v>
      </c>
      <c r="D97" s="70">
        <v>0</v>
      </c>
      <c r="E97" s="101">
        <v>0</v>
      </c>
      <c r="F97" s="70">
        <v>0</v>
      </c>
      <c r="G97" s="101">
        <v>0</v>
      </c>
      <c r="H97" s="70">
        <v>19108</v>
      </c>
      <c r="I97" s="101">
        <v>0</v>
      </c>
      <c r="J97" s="70">
        <v>0</v>
      </c>
    </row>
    <row r="98" spans="1:10" x14ac:dyDescent="0.25">
      <c r="A98" s="63" t="s">
        <v>609</v>
      </c>
      <c r="B98" s="63" t="s">
        <v>262</v>
      </c>
      <c r="C98" s="61" t="s">
        <v>608</v>
      </c>
      <c r="D98" s="70">
        <v>872</v>
      </c>
      <c r="E98" s="101">
        <v>0</v>
      </c>
      <c r="F98" s="70">
        <v>872</v>
      </c>
      <c r="G98" s="101">
        <v>0</v>
      </c>
      <c r="H98" s="70">
        <v>872</v>
      </c>
      <c r="I98" s="101">
        <v>0</v>
      </c>
      <c r="J98" s="70">
        <v>872</v>
      </c>
    </row>
    <row r="99" spans="1:10" s="117" customFormat="1" x14ac:dyDescent="0.25">
      <c r="A99" s="115" t="s">
        <v>26</v>
      </c>
      <c r="B99" s="115"/>
      <c r="C99" s="112"/>
      <c r="D99" s="116">
        <v>19894</v>
      </c>
      <c r="E99" s="198">
        <v>0</v>
      </c>
      <c r="F99" s="116">
        <v>23034</v>
      </c>
      <c r="G99" s="198">
        <v>0</v>
      </c>
      <c r="H99" s="116">
        <v>19980</v>
      </c>
      <c r="I99" s="198">
        <v>0</v>
      </c>
      <c r="J99" s="116">
        <v>872</v>
      </c>
    </row>
    <row r="100" spans="1:10" s="123" customFormat="1" x14ac:dyDescent="0.25">
      <c r="A100" s="121" t="s">
        <v>377</v>
      </c>
      <c r="B100" s="121"/>
      <c r="C100" s="121"/>
      <c r="D100" s="122"/>
      <c r="E100" s="199"/>
      <c r="F100" s="122"/>
      <c r="G100" s="199"/>
      <c r="H100" s="122"/>
      <c r="I100" s="199"/>
      <c r="J100" s="122"/>
    </row>
    <row r="101" spans="1:10" x14ac:dyDescent="0.25">
      <c r="A101" s="63" t="s">
        <v>378</v>
      </c>
      <c r="B101" s="63" t="s">
        <v>262</v>
      </c>
      <c r="C101" s="61" t="s">
        <v>379</v>
      </c>
      <c r="D101" s="70">
        <v>2681</v>
      </c>
      <c r="E101" s="101">
        <v>0</v>
      </c>
      <c r="F101" s="70">
        <v>2681</v>
      </c>
      <c r="G101" s="101">
        <v>0</v>
      </c>
      <c r="H101" s="70">
        <v>2681</v>
      </c>
      <c r="I101" s="101">
        <v>0</v>
      </c>
      <c r="J101" s="70">
        <v>0</v>
      </c>
    </row>
    <row r="102" spans="1:10" ht="24" x14ac:dyDescent="0.25">
      <c r="A102" s="63" t="s">
        <v>383</v>
      </c>
      <c r="B102" s="63" t="s">
        <v>262</v>
      </c>
      <c r="C102" s="61" t="s">
        <v>548</v>
      </c>
      <c r="D102" s="70">
        <v>1862</v>
      </c>
      <c r="E102" s="101">
        <v>0</v>
      </c>
      <c r="F102" s="70">
        <v>1862</v>
      </c>
      <c r="G102" s="101">
        <v>0</v>
      </c>
      <c r="H102" s="70">
        <v>1862</v>
      </c>
      <c r="I102" s="101">
        <v>0</v>
      </c>
      <c r="J102" s="70">
        <v>0</v>
      </c>
    </row>
    <row r="103" spans="1:10" ht="48" x14ac:dyDescent="0.25">
      <c r="A103" s="63" t="s">
        <v>384</v>
      </c>
      <c r="B103" s="63" t="s">
        <v>262</v>
      </c>
      <c r="C103" s="61" t="s">
        <v>549</v>
      </c>
      <c r="D103" s="70">
        <v>3212</v>
      </c>
      <c r="E103" s="101">
        <v>0</v>
      </c>
      <c r="F103" s="70">
        <v>0</v>
      </c>
      <c r="G103" s="101">
        <v>0</v>
      </c>
      <c r="H103" s="70">
        <v>0</v>
      </c>
      <c r="I103" s="101">
        <v>0</v>
      </c>
      <c r="J103" s="70">
        <v>0</v>
      </c>
    </row>
    <row r="104" spans="1:10" ht="36" x14ac:dyDescent="0.25">
      <c r="A104" s="63" t="s">
        <v>387</v>
      </c>
      <c r="B104" s="63" t="s">
        <v>262</v>
      </c>
      <c r="C104" s="61" t="s">
        <v>551</v>
      </c>
      <c r="D104" s="70">
        <v>5393</v>
      </c>
      <c r="E104" s="101">
        <v>0</v>
      </c>
      <c r="F104" s="70">
        <v>0</v>
      </c>
      <c r="G104" s="101">
        <v>0</v>
      </c>
      <c r="H104" s="70">
        <v>0</v>
      </c>
      <c r="I104" s="101">
        <v>0</v>
      </c>
      <c r="J104" s="70">
        <v>0</v>
      </c>
    </row>
    <row r="105" spans="1:10" ht="24" x14ac:dyDescent="0.25">
      <c r="A105" s="63" t="s">
        <v>388</v>
      </c>
      <c r="B105" s="63" t="s">
        <v>389</v>
      </c>
      <c r="C105" s="61" t="s">
        <v>552</v>
      </c>
      <c r="D105" s="70">
        <v>0</v>
      </c>
      <c r="E105" s="101" t="s">
        <v>574</v>
      </c>
      <c r="F105" s="70">
        <v>0</v>
      </c>
      <c r="G105" s="101">
        <v>0</v>
      </c>
      <c r="H105" s="70">
        <v>0</v>
      </c>
      <c r="I105" s="101">
        <v>0</v>
      </c>
      <c r="J105" s="70">
        <v>0</v>
      </c>
    </row>
    <row r="106" spans="1:10" ht="36" x14ac:dyDescent="0.25">
      <c r="A106" s="63" t="s">
        <v>390</v>
      </c>
      <c r="B106" s="63" t="s">
        <v>262</v>
      </c>
      <c r="C106" s="61" t="s">
        <v>554</v>
      </c>
      <c r="D106" s="70">
        <v>3667</v>
      </c>
      <c r="E106" s="101">
        <v>0</v>
      </c>
      <c r="F106" s="70">
        <v>0</v>
      </c>
      <c r="G106" s="101">
        <v>0</v>
      </c>
      <c r="H106" s="70">
        <v>0</v>
      </c>
      <c r="I106" s="101">
        <v>0</v>
      </c>
      <c r="J106" s="70">
        <v>0</v>
      </c>
    </row>
    <row r="107" spans="1:10" ht="36" x14ac:dyDescent="0.25">
      <c r="A107" s="63" t="s">
        <v>391</v>
      </c>
      <c r="B107" s="63" t="s">
        <v>262</v>
      </c>
      <c r="C107" s="61" t="s">
        <v>555</v>
      </c>
      <c r="D107" s="70">
        <v>7752</v>
      </c>
      <c r="E107" s="101">
        <v>0</v>
      </c>
      <c r="F107" s="70">
        <v>0</v>
      </c>
      <c r="G107" s="101">
        <v>0</v>
      </c>
      <c r="H107" s="70">
        <v>0</v>
      </c>
      <c r="I107" s="101">
        <v>0</v>
      </c>
      <c r="J107" s="70">
        <v>0</v>
      </c>
    </row>
    <row r="108" spans="1:10" ht="24" x14ac:dyDescent="0.25">
      <c r="A108" s="63" t="s">
        <v>392</v>
      </c>
      <c r="B108" s="63" t="s">
        <v>389</v>
      </c>
      <c r="C108" s="61" t="s">
        <v>556</v>
      </c>
      <c r="D108" s="70">
        <v>0</v>
      </c>
      <c r="E108" s="101" t="s">
        <v>574</v>
      </c>
      <c r="F108" s="70">
        <v>0</v>
      </c>
      <c r="G108" s="101">
        <v>0</v>
      </c>
      <c r="H108" s="70">
        <v>0</v>
      </c>
      <c r="I108" s="101">
        <v>0</v>
      </c>
      <c r="J108" s="70">
        <v>0</v>
      </c>
    </row>
    <row r="109" spans="1:10" ht="36" x14ac:dyDescent="0.25">
      <c r="A109" s="63" t="s">
        <v>393</v>
      </c>
      <c r="B109" s="63" t="s">
        <v>262</v>
      </c>
      <c r="C109" s="61" t="s">
        <v>557</v>
      </c>
      <c r="D109" s="70">
        <v>0</v>
      </c>
      <c r="E109" s="101">
        <v>0</v>
      </c>
      <c r="F109" s="70">
        <v>1415</v>
      </c>
      <c r="G109" s="101">
        <v>0</v>
      </c>
      <c r="H109" s="70">
        <v>0</v>
      </c>
      <c r="I109" s="101">
        <v>0</v>
      </c>
      <c r="J109" s="70">
        <v>0</v>
      </c>
    </row>
    <row r="110" spans="1:10" ht="36" x14ac:dyDescent="0.25">
      <c r="A110" s="63" t="s">
        <v>395</v>
      </c>
      <c r="B110" s="63" t="s">
        <v>262</v>
      </c>
      <c r="C110" s="61" t="s">
        <v>559</v>
      </c>
      <c r="D110" s="70">
        <v>0</v>
      </c>
      <c r="E110" s="101">
        <v>0</v>
      </c>
      <c r="F110" s="70">
        <v>2974</v>
      </c>
      <c r="G110" s="101">
        <v>0</v>
      </c>
      <c r="H110" s="70">
        <v>0</v>
      </c>
      <c r="I110" s="101">
        <v>0</v>
      </c>
      <c r="J110" s="70">
        <v>0</v>
      </c>
    </row>
    <row r="111" spans="1:10" ht="24" x14ac:dyDescent="0.25">
      <c r="A111" s="63" t="s">
        <v>396</v>
      </c>
      <c r="B111" s="63" t="s">
        <v>389</v>
      </c>
      <c r="C111" s="61" t="s">
        <v>560</v>
      </c>
      <c r="D111" s="70">
        <v>0</v>
      </c>
      <c r="E111" s="101">
        <v>0</v>
      </c>
      <c r="F111" s="70">
        <v>0</v>
      </c>
      <c r="G111" s="101" t="s">
        <v>574</v>
      </c>
      <c r="H111" s="70">
        <v>0</v>
      </c>
      <c r="I111" s="101">
        <v>0</v>
      </c>
      <c r="J111" s="70">
        <v>0</v>
      </c>
    </row>
    <row r="112" spans="1:10" ht="48" x14ac:dyDescent="0.25">
      <c r="A112" s="63" t="s">
        <v>397</v>
      </c>
      <c r="B112" s="63" t="s">
        <v>262</v>
      </c>
      <c r="C112" s="61" t="s">
        <v>561</v>
      </c>
      <c r="D112" s="70">
        <v>0</v>
      </c>
      <c r="E112" s="101">
        <v>0</v>
      </c>
      <c r="F112" s="70">
        <v>1771</v>
      </c>
      <c r="G112" s="101">
        <v>0</v>
      </c>
      <c r="H112" s="70">
        <v>0</v>
      </c>
      <c r="I112" s="101">
        <v>0</v>
      </c>
      <c r="J112" s="70">
        <v>0</v>
      </c>
    </row>
    <row r="113" spans="1:10" ht="36" x14ac:dyDescent="0.25">
      <c r="A113" s="63" t="s">
        <v>398</v>
      </c>
      <c r="B113" s="63" t="s">
        <v>262</v>
      </c>
      <c r="C113" s="61" t="s">
        <v>563</v>
      </c>
      <c r="D113" s="70">
        <v>0</v>
      </c>
      <c r="E113" s="101">
        <v>0</v>
      </c>
      <c r="F113" s="70">
        <v>2974</v>
      </c>
      <c r="G113" s="101">
        <v>0</v>
      </c>
      <c r="H113" s="70">
        <v>0</v>
      </c>
      <c r="I113" s="101">
        <v>0</v>
      </c>
      <c r="J113" s="70">
        <v>0</v>
      </c>
    </row>
    <row r="114" spans="1:10" ht="24" x14ac:dyDescent="0.25">
      <c r="A114" s="63" t="s">
        <v>399</v>
      </c>
      <c r="B114" s="63" t="s">
        <v>389</v>
      </c>
      <c r="C114" s="61" t="s">
        <v>564</v>
      </c>
      <c r="D114" s="70">
        <v>0</v>
      </c>
      <c r="E114" s="101">
        <v>0</v>
      </c>
      <c r="F114" s="70">
        <v>0</v>
      </c>
      <c r="G114" s="101" t="s">
        <v>574</v>
      </c>
      <c r="H114" s="70">
        <v>0</v>
      </c>
      <c r="I114" s="101">
        <v>0</v>
      </c>
      <c r="J114" s="70">
        <v>0</v>
      </c>
    </row>
    <row r="115" spans="1:10" ht="36" x14ac:dyDescent="0.25">
      <c r="A115" s="63" t="s">
        <v>400</v>
      </c>
      <c r="B115" s="63" t="s">
        <v>262</v>
      </c>
      <c r="C115" s="61" t="s">
        <v>618</v>
      </c>
      <c r="D115" s="70">
        <v>0</v>
      </c>
      <c r="E115" s="101">
        <v>0</v>
      </c>
      <c r="F115" s="70">
        <v>1415</v>
      </c>
      <c r="G115" s="101">
        <v>0</v>
      </c>
      <c r="H115" s="70">
        <v>0</v>
      </c>
      <c r="I115" s="101">
        <v>0</v>
      </c>
      <c r="J115" s="70">
        <v>0</v>
      </c>
    </row>
    <row r="116" spans="1:10" ht="36" x14ac:dyDescent="0.25">
      <c r="A116" s="63" t="s">
        <v>401</v>
      </c>
      <c r="B116" s="63" t="s">
        <v>262</v>
      </c>
      <c r="C116" s="61" t="s">
        <v>617</v>
      </c>
      <c r="D116" s="70">
        <v>0</v>
      </c>
      <c r="E116" s="101">
        <v>0</v>
      </c>
      <c r="F116" s="70">
        <v>2974</v>
      </c>
      <c r="G116" s="101">
        <v>0</v>
      </c>
      <c r="H116" s="70">
        <v>0</v>
      </c>
      <c r="I116" s="101">
        <v>0</v>
      </c>
      <c r="J116" s="70">
        <v>0</v>
      </c>
    </row>
    <row r="117" spans="1:10" ht="24" x14ac:dyDescent="0.25">
      <c r="A117" s="63" t="s">
        <v>402</v>
      </c>
      <c r="B117" s="63" t="s">
        <v>389</v>
      </c>
      <c r="C117" s="61" t="s">
        <v>565</v>
      </c>
      <c r="D117" s="70">
        <v>0</v>
      </c>
      <c r="E117" s="101">
        <v>0</v>
      </c>
      <c r="F117" s="70">
        <v>0</v>
      </c>
      <c r="G117" s="101" t="s">
        <v>574</v>
      </c>
      <c r="H117" s="70">
        <v>0</v>
      </c>
      <c r="I117" s="101">
        <v>0</v>
      </c>
      <c r="J117" s="70">
        <v>0</v>
      </c>
    </row>
    <row r="118" spans="1:10" ht="48" x14ac:dyDescent="0.25">
      <c r="A118" s="63" t="s">
        <v>403</v>
      </c>
      <c r="B118" s="63" t="s">
        <v>262</v>
      </c>
      <c r="C118" s="61" t="s">
        <v>566</v>
      </c>
      <c r="D118" s="70">
        <v>0</v>
      </c>
      <c r="E118" s="101">
        <v>0</v>
      </c>
      <c r="F118" s="70">
        <v>1183</v>
      </c>
      <c r="G118" s="101">
        <v>0</v>
      </c>
      <c r="H118" s="70">
        <v>0</v>
      </c>
      <c r="I118" s="101">
        <v>0</v>
      </c>
      <c r="J118" s="70">
        <v>0</v>
      </c>
    </row>
    <row r="119" spans="1:10" ht="48" x14ac:dyDescent="0.25">
      <c r="A119" s="63" t="s">
        <v>404</v>
      </c>
      <c r="B119" s="63" t="s">
        <v>262</v>
      </c>
      <c r="C119" s="61" t="s">
        <v>567</v>
      </c>
      <c r="D119" s="70">
        <v>0</v>
      </c>
      <c r="E119" s="101">
        <v>0</v>
      </c>
      <c r="F119" s="70">
        <v>0</v>
      </c>
      <c r="G119" s="101">
        <v>0</v>
      </c>
      <c r="H119" s="70">
        <v>5368</v>
      </c>
      <c r="I119" s="101">
        <v>0</v>
      </c>
      <c r="J119" s="70">
        <v>0</v>
      </c>
    </row>
    <row r="120" spans="1:10" ht="36" x14ac:dyDescent="0.25">
      <c r="A120" s="63" t="s">
        <v>406</v>
      </c>
      <c r="B120" s="63" t="s">
        <v>262</v>
      </c>
      <c r="C120" s="61" t="s">
        <v>616</v>
      </c>
      <c r="D120" s="70">
        <v>0</v>
      </c>
      <c r="E120" s="101">
        <v>0</v>
      </c>
      <c r="F120" s="70">
        <v>1784</v>
      </c>
      <c r="G120" s="101">
        <v>0</v>
      </c>
      <c r="H120" s="70">
        <v>0</v>
      </c>
      <c r="I120" s="101">
        <v>0</v>
      </c>
      <c r="J120" s="70">
        <v>0</v>
      </c>
    </row>
    <row r="121" spans="1:10" ht="36" x14ac:dyDescent="0.25">
      <c r="A121" s="63" t="s">
        <v>407</v>
      </c>
      <c r="B121" s="63" t="s">
        <v>262</v>
      </c>
      <c r="C121" s="61" t="s">
        <v>615</v>
      </c>
      <c r="D121" s="70">
        <v>0</v>
      </c>
      <c r="E121" s="101">
        <v>0</v>
      </c>
      <c r="F121" s="70">
        <v>0</v>
      </c>
      <c r="G121" s="101">
        <v>0</v>
      </c>
      <c r="H121" s="70">
        <v>10854</v>
      </c>
      <c r="I121" s="101">
        <v>0</v>
      </c>
      <c r="J121" s="70">
        <v>0</v>
      </c>
    </row>
    <row r="122" spans="1:10" ht="24" x14ac:dyDescent="0.25">
      <c r="A122" s="63" t="s">
        <v>408</v>
      </c>
      <c r="B122" s="63" t="s">
        <v>389</v>
      </c>
      <c r="C122" s="61" t="s">
        <v>614</v>
      </c>
      <c r="D122" s="70">
        <v>0</v>
      </c>
      <c r="E122" s="101">
        <v>0</v>
      </c>
      <c r="F122" s="70">
        <v>0</v>
      </c>
      <c r="G122" s="101" t="s">
        <v>574</v>
      </c>
      <c r="H122" s="70">
        <v>0</v>
      </c>
      <c r="I122" s="101" t="s">
        <v>574</v>
      </c>
      <c r="J122" s="70">
        <v>0</v>
      </c>
    </row>
    <row r="123" spans="1:10" s="117" customFormat="1" x14ac:dyDescent="0.25">
      <c r="A123" s="115" t="s">
        <v>26</v>
      </c>
      <c r="B123" s="115"/>
      <c r="C123" s="112"/>
      <c r="D123" s="116">
        <v>24567</v>
      </c>
      <c r="E123" s="198">
        <v>0</v>
      </c>
      <c r="F123" s="116">
        <v>21033</v>
      </c>
      <c r="G123" s="198">
        <v>0</v>
      </c>
      <c r="H123" s="116">
        <v>20765</v>
      </c>
      <c r="I123" s="198">
        <v>0</v>
      </c>
      <c r="J123" s="116">
        <v>0</v>
      </c>
    </row>
    <row r="124" spans="1:10" s="123" customFormat="1" x14ac:dyDescent="0.25">
      <c r="A124" s="121" t="s">
        <v>410</v>
      </c>
      <c r="B124" s="121"/>
      <c r="C124" s="121"/>
      <c r="D124" s="122"/>
      <c r="E124" s="199"/>
      <c r="F124" s="122"/>
      <c r="G124" s="199"/>
      <c r="H124" s="122"/>
      <c r="I124" s="199"/>
      <c r="J124" s="122"/>
    </row>
    <row r="125" spans="1:10" ht="24" x14ac:dyDescent="0.25">
      <c r="A125" s="63" t="s">
        <v>411</v>
      </c>
      <c r="B125" s="63" t="s">
        <v>262</v>
      </c>
      <c r="C125" s="61" t="s">
        <v>663</v>
      </c>
      <c r="D125" s="70">
        <v>1782</v>
      </c>
      <c r="E125" s="101">
        <v>0</v>
      </c>
      <c r="F125" s="70">
        <v>1782</v>
      </c>
      <c r="G125" s="101">
        <v>0</v>
      </c>
      <c r="H125" s="70">
        <v>0</v>
      </c>
      <c r="I125" s="101">
        <v>0</v>
      </c>
      <c r="J125" s="70">
        <v>0</v>
      </c>
    </row>
    <row r="126" spans="1:10" x14ac:dyDescent="0.25">
      <c r="A126" s="63" t="s">
        <v>415</v>
      </c>
      <c r="B126" s="63" t="s">
        <v>389</v>
      </c>
      <c r="C126" s="61" t="s">
        <v>662</v>
      </c>
      <c r="D126" s="70">
        <v>0</v>
      </c>
      <c r="E126" s="101" t="s">
        <v>574</v>
      </c>
      <c r="F126" s="70">
        <v>0</v>
      </c>
      <c r="G126" s="101" t="s">
        <v>574</v>
      </c>
      <c r="H126" s="70">
        <v>0</v>
      </c>
      <c r="I126" s="101">
        <v>0</v>
      </c>
      <c r="J126" s="70">
        <v>0</v>
      </c>
    </row>
    <row r="127" spans="1:10" ht="24" x14ac:dyDescent="0.25">
      <c r="A127" s="63" t="s">
        <v>418</v>
      </c>
      <c r="B127" s="63" t="s">
        <v>262</v>
      </c>
      <c r="C127" s="61" t="s">
        <v>661</v>
      </c>
      <c r="D127" s="70">
        <v>2170</v>
      </c>
      <c r="E127" s="101">
        <v>0</v>
      </c>
      <c r="F127" s="70">
        <v>2170</v>
      </c>
      <c r="G127" s="101">
        <v>0</v>
      </c>
      <c r="H127" s="70">
        <v>0</v>
      </c>
      <c r="I127" s="101">
        <v>0</v>
      </c>
      <c r="J127" s="70">
        <v>0</v>
      </c>
    </row>
    <row r="128" spans="1:10" x14ac:dyDescent="0.25">
      <c r="A128" s="63" t="s">
        <v>420</v>
      </c>
      <c r="B128" s="63" t="s">
        <v>389</v>
      </c>
      <c r="C128" s="61" t="s">
        <v>660</v>
      </c>
      <c r="D128" s="70">
        <v>0</v>
      </c>
      <c r="E128" s="101" t="s">
        <v>574</v>
      </c>
      <c r="F128" s="70">
        <v>0</v>
      </c>
      <c r="G128" s="101" t="s">
        <v>574</v>
      </c>
      <c r="H128" s="70">
        <v>0</v>
      </c>
      <c r="I128" s="101">
        <v>0</v>
      </c>
      <c r="J128" s="70">
        <v>0</v>
      </c>
    </row>
    <row r="129" spans="1:11" ht="24" x14ac:dyDescent="0.25">
      <c r="A129" s="63" t="s">
        <v>422</v>
      </c>
      <c r="B129" s="63" t="s">
        <v>262</v>
      </c>
      <c r="C129" s="61" t="s">
        <v>659</v>
      </c>
      <c r="D129" s="70">
        <v>2170</v>
      </c>
      <c r="E129" s="101">
        <v>0</v>
      </c>
      <c r="F129" s="70">
        <v>2170</v>
      </c>
      <c r="G129" s="101">
        <v>0</v>
      </c>
      <c r="H129" s="70">
        <v>0</v>
      </c>
      <c r="I129" s="101">
        <v>0</v>
      </c>
      <c r="J129" s="70">
        <v>0</v>
      </c>
    </row>
    <row r="130" spans="1:11" x14ac:dyDescent="0.25">
      <c r="A130" s="63" t="s">
        <v>424</v>
      </c>
      <c r="B130" s="63" t="s">
        <v>389</v>
      </c>
      <c r="C130" s="61" t="s">
        <v>658</v>
      </c>
      <c r="D130" s="70">
        <v>0</v>
      </c>
      <c r="E130" s="101" t="s">
        <v>574</v>
      </c>
      <c r="F130" s="70">
        <v>0</v>
      </c>
      <c r="G130" s="101" t="s">
        <v>574</v>
      </c>
      <c r="H130" s="70">
        <v>0</v>
      </c>
      <c r="I130" s="101">
        <v>0</v>
      </c>
      <c r="J130" s="70">
        <v>0</v>
      </c>
    </row>
    <row r="131" spans="1:11" ht="24" x14ac:dyDescent="0.25">
      <c r="A131" s="63" t="s">
        <v>426</v>
      </c>
      <c r="B131" s="63" t="s">
        <v>262</v>
      </c>
      <c r="C131" s="61" t="s">
        <v>657</v>
      </c>
      <c r="D131" s="70">
        <v>3884</v>
      </c>
      <c r="E131" s="101">
        <v>0</v>
      </c>
      <c r="F131" s="70">
        <v>3884</v>
      </c>
      <c r="G131" s="101">
        <v>0</v>
      </c>
      <c r="H131" s="70">
        <v>0</v>
      </c>
      <c r="I131" s="101">
        <v>0</v>
      </c>
      <c r="J131" s="70">
        <v>0</v>
      </c>
    </row>
    <row r="132" spans="1:11" x14ac:dyDescent="0.25">
      <c r="A132" s="63" t="s">
        <v>428</v>
      </c>
      <c r="B132" s="63" t="s">
        <v>389</v>
      </c>
      <c r="C132" s="61" t="s">
        <v>656</v>
      </c>
      <c r="D132" s="70">
        <v>0</v>
      </c>
      <c r="E132" s="101" t="s">
        <v>574</v>
      </c>
      <c r="F132" s="70">
        <v>0</v>
      </c>
      <c r="G132" s="101" t="s">
        <v>574</v>
      </c>
      <c r="H132" s="70">
        <v>0</v>
      </c>
      <c r="I132" s="101">
        <v>0</v>
      </c>
      <c r="J132" s="70">
        <v>0</v>
      </c>
    </row>
    <row r="133" spans="1:11" ht="24" x14ac:dyDescent="0.25">
      <c r="A133" s="63" t="s">
        <v>430</v>
      </c>
      <c r="B133" s="63" t="s">
        <v>262</v>
      </c>
      <c r="C133" s="61" t="s">
        <v>655</v>
      </c>
      <c r="D133" s="70">
        <v>2545</v>
      </c>
      <c r="E133" s="101">
        <v>0</v>
      </c>
      <c r="F133" s="70">
        <v>2545</v>
      </c>
      <c r="G133" s="101">
        <v>0</v>
      </c>
      <c r="H133" s="70">
        <v>0</v>
      </c>
      <c r="I133" s="101">
        <v>0</v>
      </c>
      <c r="J133" s="70">
        <v>0</v>
      </c>
    </row>
    <row r="134" spans="1:11" x14ac:dyDescent="0.25">
      <c r="A134" s="63" t="s">
        <v>432</v>
      </c>
      <c r="B134" s="63" t="s">
        <v>389</v>
      </c>
      <c r="C134" s="61" t="s">
        <v>654</v>
      </c>
      <c r="D134" s="70">
        <v>0</v>
      </c>
      <c r="E134" s="101" t="s">
        <v>574</v>
      </c>
      <c r="F134" s="70">
        <v>0</v>
      </c>
      <c r="G134" s="101" t="s">
        <v>574</v>
      </c>
      <c r="H134" s="70">
        <v>0</v>
      </c>
      <c r="I134" s="101">
        <v>0</v>
      </c>
      <c r="J134" s="70">
        <v>0</v>
      </c>
    </row>
    <row r="135" spans="1:11" ht="24" x14ac:dyDescent="0.25">
      <c r="A135" s="63" t="s">
        <v>434</v>
      </c>
      <c r="B135" s="63" t="s">
        <v>262</v>
      </c>
      <c r="C135" s="61" t="s">
        <v>653</v>
      </c>
      <c r="D135" s="70">
        <v>2170</v>
      </c>
      <c r="E135" s="101">
        <v>0</v>
      </c>
      <c r="F135" s="70">
        <v>2170</v>
      </c>
      <c r="G135" s="101">
        <v>0</v>
      </c>
      <c r="H135" s="70">
        <v>0</v>
      </c>
      <c r="I135" s="101">
        <v>0</v>
      </c>
      <c r="J135" s="70">
        <v>0</v>
      </c>
    </row>
    <row r="136" spans="1:11" x14ac:dyDescent="0.25">
      <c r="A136" s="63" t="s">
        <v>436</v>
      </c>
      <c r="B136" s="63" t="s">
        <v>389</v>
      </c>
      <c r="C136" s="61" t="s">
        <v>664</v>
      </c>
      <c r="D136" s="70">
        <v>0</v>
      </c>
      <c r="E136" s="101" t="s">
        <v>574</v>
      </c>
      <c r="F136" s="70">
        <v>0</v>
      </c>
      <c r="G136" s="101" t="s">
        <v>574</v>
      </c>
      <c r="H136" s="70">
        <v>0</v>
      </c>
      <c r="I136" s="101">
        <v>0</v>
      </c>
      <c r="J136" s="70">
        <v>0</v>
      </c>
    </row>
    <row r="137" spans="1:11" ht="24" x14ac:dyDescent="0.25">
      <c r="A137" s="63" t="s">
        <v>438</v>
      </c>
      <c r="B137" s="63" t="s">
        <v>262</v>
      </c>
      <c r="C137" s="61" t="s">
        <v>665</v>
      </c>
      <c r="D137" s="70">
        <v>2170</v>
      </c>
      <c r="E137" s="101">
        <v>0</v>
      </c>
      <c r="F137" s="70">
        <v>2170</v>
      </c>
      <c r="G137" s="101">
        <v>0</v>
      </c>
      <c r="H137" s="70">
        <v>0</v>
      </c>
      <c r="I137" s="101">
        <v>0</v>
      </c>
      <c r="J137" s="70">
        <v>0</v>
      </c>
    </row>
    <row r="138" spans="1:11" x14ac:dyDescent="0.25">
      <c r="A138" s="63" t="s">
        <v>440</v>
      </c>
      <c r="B138" s="63" t="s">
        <v>389</v>
      </c>
      <c r="C138" s="61" t="s">
        <v>666</v>
      </c>
      <c r="D138" s="70">
        <v>0</v>
      </c>
      <c r="E138" s="101" t="s">
        <v>574</v>
      </c>
      <c r="F138" s="70">
        <v>0</v>
      </c>
      <c r="G138" s="101" t="s">
        <v>574</v>
      </c>
      <c r="H138" s="70">
        <v>0</v>
      </c>
      <c r="I138" s="101">
        <v>0</v>
      </c>
      <c r="J138" s="70">
        <v>0</v>
      </c>
    </row>
    <row r="139" spans="1:11" ht="24" x14ac:dyDescent="0.25">
      <c r="A139" s="63" t="s">
        <v>442</v>
      </c>
      <c r="B139" s="63" t="s">
        <v>262</v>
      </c>
      <c r="C139" s="61" t="s">
        <v>667</v>
      </c>
      <c r="D139" s="70">
        <v>0</v>
      </c>
      <c r="E139" s="101">
        <v>0</v>
      </c>
      <c r="F139" s="70">
        <v>2117</v>
      </c>
      <c r="G139" s="101">
        <v>0</v>
      </c>
      <c r="H139" s="70">
        <v>0</v>
      </c>
      <c r="I139" s="101">
        <v>0</v>
      </c>
      <c r="J139" s="70">
        <v>0</v>
      </c>
    </row>
    <row r="140" spans="1:11" ht="24" x14ac:dyDescent="0.25">
      <c r="A140" s="63" t="s">
        <v>443</v>
      </c>
      <c r="B140" s="63" t="s">
        <v>262</v>
      </c>
      <c r="C140" s="61" t="s">
        <v>668</v>
      </c>
      <c r="D140" s="70">
        <v>0</v>
      </c>
      <c r="E140" s="101">
        <v>0</v>
      </c>
      <c r="F140" s="70">
        <v>0</v>
      </c>
      <c r="G140" s="101">
        <v>0</v>
      </c>
      <c r="H140" s="70">
        <v>12876</v>
      </c>
      <c r="I140" s="101">
        <v>0</v>
      </c>
      <c r="J140" s="70">
        <v>0</v>
      </c>
    </row>
    <row r="141" spans="1:11" x14ac:dyDescent="0.25">
      <c r="A141" s="63" t="s">
        <v>444</v>
      </c>
      <c r="B141" s="63" t="s">
        <v>389</v>
      </c>
      <c r="C141" s="61" t="s">
        <v>669</v>
      </c>
      <c r="D141" s="70">
        <v>0</v>
      </c>
      <c r="E141" s="101">
        <v>0</v>
      </c>
      <c r="F141" s="70">
        <v>0</v>
      </c>
      <c r="G141" s="101" t="s">
        <v>574</v>
      </c>
      <c r="H141" s="70">
        <v>0</v>
      </c>
      <c r="I141" s="101" t="s">
        <v>574</v>
      </c>
      <c r="J141" s="70">
        <v>0</v>
      </c>
    </row>
    <row r="142" spans="1:11" s="117" customFormat="1" x14ac:dyDescent="0.25">
      <c r="A142" s="115" t="s">
        <v>26</v>
      </c>
      <c r="B142" s="115"/>
      <c r="C142" s="112"/>
      <c r="D142" s="116">
        <v>16890</v>
      </c>
      <c r="E142" s="198">
        <v>0</v>
      </c>
      <c r="F142" s="116">
        <v>19006</v>
      </c>
      <c r="G142" s="198">
        <v>0</v>
      </c>
      <c r="H142" s="116">
        <v>12876</v>
      </c>
      <c r="I142" s="198">
        <v>0</v>
      </c>
      <c r="J142" s="116">
        <v>0</v>
      </c>
    </row>
    <row r="143" spans="1:11" s="123" customFormat="1" x14ac:dyDescent="0.25">
      <c r="A143" s="121" t="s">
        <v>446</v>
      </c>
      <c r="B143" s="121"/>
      <c r="C143" s="121"/>
      <c r="D143" s="122"/>
      <c r="E143" s="199"/>
      <c r="F143" s="122"/>
      <c r="G143" s="199"/>
      <c r="H143" s="122"/>
      <c r="I143" s="199"/>
      <c r="J143" s="122"/>
    </row>
    <row r="144" spans="1:11" ht="24" x14ac:dyDescent="0.25">
      <c r="A144" s="63" t="s">
        <v>447</v>
      </c>
      <c r="B144" s="63" t="s">
        <v>262</v>
      </c>
      <c r="C144" s="61" t="s">
        <v>590</v>
      </c>
      <c r="D144" s="70">
        <v>565</v>
      </c>
      <c r="E144" s="101">
        <v>0</v>
      </c>
      <c r="F144" s="70">
        <v>565</v>
      </c>
      <c r="G144" s="101">
        <v>0</v>
      </c>
      <c r="H144" s="70">
        <v>565</v>
      </c>
      <c r="I144" s="101">
        <v>0</v>
      </c>
      <c r="J144" s="70">
        <v>0</v>
      </c>
      <c r="K144" s="76" t="s">
        <v>592</v>
      </c>
    </row>
    <row r="145" spans="1:10" s="117" customFormat="1" x14ac:dyDescent="0.25">
      <c r="A145" s="115" t="s">
        <v>26</v>
      </c>
      <c r="B145" s="115"/>
      <c r="C145" s="112"/>
      <c r="D145" s="116">
        <v>565</v>
      </c>
      <c r="E145" s="198">
        <v>0</v>
      </c>
      <c r="F145" s="116">
        <v>565</v>
      </c>
      <c r="G145" s="198">
        <v>0</v>
      </c>
      <c r="H145" s="116">
        <v>565</v>
      </c>
      <c r="I145" s="198">
        <v>0</v>
      </c>
      <c r="J145" s="116">
        <v>0</v>
      </c>
    </row>
    <row r="146" spans="1:10" s="123" customFormat="1" x14ac:dyDescent="0.25">
      <c r="A146" s="121" t="s">
        <v>450</v>
      </c>
      <c r="B146" s="121"/>
      <c r="C146" s="121"/>
      <c r="D146" s="122"/>
      <c r="E146" s="199"/>
      <c r="F146" s="122"/>
      <c r="G146" s="199"/>
      <c r="H146" s="122"/>
      <c r="I146" s="199"/>
      <c r="J146" s="122"/>
    </row>
    <row r="147" spans="1:10" x14ac:dyDescent="0.25">
      <c r="A147" s="63" t="s">
        <v>451</v>
      </c>
      <c r="B147" s="63" t="s">
        <v>262</v>
      </c>
      <c r="C147" s="61" t="s">
        <v>452</v>
      </c>
      <c r="D147" s="70">
        <v>727</v>
      </c>
      <c r="E147" s="101">
        <v>0</v>
      </c>
      <c r="F147" s="70">
        <v>727</v>
      </c>
      <c r="G147" s="101">
        <v>0</v>
      </c>
      <c r="H147" s="70">
        <v>727</v>
      </c>
      <c r="I147" s="101">
        <v>0</v>
      </c>
      <c r="J147" s="70">
        <v>727</v>
      </c>
    </row>
    <row r="148" spans="1:10" s="117" customFormat="1" x14ac:dyDescent="0.25">
      <c r="A148" s="115" t="s">
        <v>26</v>
      </c>
      <c r="B148" s="115"/>
      <c r="C148" s="112"/>
      <c r="D148" s="116">
        <v>727</v>
      </c>
      <c r="E148" s="198">
        <v>0</v>
      </c>
      <c r="F148" s="116">
        <v>727</v>
      </c>
      <c r="G148" s="198">
        <v>0</v>
      </c>
      <c r="H148" s="116">
        <v>727</v>
      </c>
      <c r="I148" s="198">
        <v>0</v>
      </c>
      <c r="J148" s="116">
        <v>727</v>
      </c>
    </row>
    <row r="149" spans="1:10" s="193" customFormat="1" x14ac:dyDescent="0.25">
      <c r="A149" s="191" t="s">
        <v>246</v>
      </c>
      <c r="B149" s="191"/>
      <c r="C149" s="188"/>
      <c r="D149" s="192">
        <v>145059</v>
      </c>
      <c r="E149" s="200">
        <v>0</v>
      </c>
      <c r="F149" s="192">
        <v>146782</v>
      </c>
      <c r="G149" s="200">
        <v>0</v>
      </c>
      <c r="H149" s="192">
        <v>137330</v>
      </c>
      <c r="I149" s="200">
        <v>0</v>
      </c>
      <c r="J149" s="192">
        <v>84016</v>
      </c>
    </row>
    <row r="152" spans="1:10" x14ac:dyDescent="0.2">
      <c r="A152" s="1" t="s">
        <v>453</v>
      </c>
    </row>
    <row r="153" spans="1:10" x14ac:dyDescent="0.2">
      <c r="A153" s="1" t="s">
        <v>454</v>
      </c>
    </row>
    <row r="154" spans="1:10" x14ac:dyDescent="0.2">
      <c r="A154" s="1" t="s">
        <v>455</v>
      </c>
    </row>
  </sheetData>
  <sheetProtection algorithmName="SHA-512" hashValue="q6LMEsxoJzdsWtfWdjN+5zQxSEKbaHCoWt3IvI6iqF+Hc9uWfYckh14uJZ2eLgcMXazGKogDhgdajzeQ8ePDGQ==" saltValue="v26muEkLYQfC2SCVUNv7Gw==" spinCount="100000" sheet="1" objects="1" scenarios="1"/>
  <mergeCells count="3">
    <mergeCell ref="D3:E3"/>
    <mergeCell ref="F3:G3"/>
    <mergeCell ref="H3:I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82"/>
  <sheetViews>
    <sheetView workbookViewId="0">
      <selection activeCell="C7" sqref="C7"/>
    </sheetView>
  </sheetViews>
  <sheetFormatPr defaultRowHeight="15" x14ac:dyDescent="0.25"/>
  <cols>
    <col min="2" max="2" width="78" customWidth="1"/>
  </cols>
  <sheetData>
    <row r="1" spans="1:2" x14ac:dyDescent="0.25">
      <c r="A1" s="45" t="s">
        <v>912</v>
      </c>
      <c r="B1" s="2"/>
    </row>
    <row r="2" spans="1:2" x14ac:dyDescent="0.25">
      <c r="A2" s="1"/>
      <c r="B2" s="2"/>
    </row>
    <row r="3" spans="1:2" ht="36" x14ac:dyDescent="0.25">
      <c r="A3" s="140" t="s">
        <v>243</v>
      </c>
      <c r="B3" s="141" t="s">
        <v>676</v>
      </c>
    </row>
    <row r="4" spans="1:2" ht="36.75" x14ac:dyDescent="0.25">
      <c r="A4" s="142" t="s">
        <v>250</v>
      </c>
      <c r="B4" s="65" t="s">
        <v>715</v>
      </c>
    </row>
    <row r="5" spans="1:2" ht="36.75" x14ac:dyDescent="0.25">
      <c r="A5" s="142" t="s">
        <v>259</v>
      </c>
      <c r="B5" s="65" t="s">
        <v>851</v>
      </c>
    </row>
    <row r="6" spans="1:2" ht="38.25" customHeight="1" x14ac:dyDescent="0.25">
      <c r="A6" s="142" t="s">
        <v>677</v>
      </c>
      <c r="B6" s="61" t="s">
        <v>852</v>
      </c>
    </row>
    <row r="7" spans="1:2" ht="48.75" x14ac:dyDescent="0.25">
      <c r="A7" s="142" t="s">
        <v>678</v>
      </c>
      <c r="B7" s="65" t="s">
        <v>854</v>
      </c>
    </row>
    <row r="8" spans="1:2" ht="36.75" x14ac:dyDescent="0.25">
      <c r="A8" s="142" t="s">
        <v>679</v>
      </c>
      <c r="B8" s="65" t="s">
        <v>853</v>
      </c>
    </row>
    <row r="9" spans="1:2" ht="36.75" x14ac:dyDescent="0.25">
      <c r="A9" s="201" t="s">
        <v>680</v>
      </c>
      <c r="B9" s="65" t="s">
        <v>855</v>
      </c>
    </row>
    <row r="10" spans="1:2" ht="36.75" x14ac:dyDescent="0.25">
      <c r="A10" s="201" t="s">
        <v>681</v>
      </c>
      <c r="B10" s="65" t="s">
        <v>856</v>
      </c>
    </row>
    <row r="11" spans="1:2" ht="36.75" x14ac:dyDescent="0.25">
      <c r="A11" s="201" t="s">
        <v>682</v>
      </c>
      <c r="B11" s="65" t="s">
        <v>858</v>
      </c>
    </row>
    <row r="12" spans="1:2" ht="24.75" x14ac:dyDescent="0.25">
      <c r="A12" s="201" t="s">
        <v>683</v>
      </c>
      <c r="B12" s="65" t="s">
        <v>857</v>
      </c>
    </row>
    <row r="13" spans="1:2" ht="24.75" x14ac:dyDescent="0.25">
      <c r="A13" s="201" t="s">
        <v>601</v>
      </c>
      <c r="B13" s="65" t="s">
        <v>859</v>
      </c>
    </row>
    <row r="14" spans="1:2" ht="50.25" customHeight="1" x14ac:dyDescent="0.25">
      <c r="A14" s="201" t="s">
        <v>600</v>
      </c>
      <c r="B14" s="61" t="s">
        <v>725</v>
      </c>
    </row>
    <row r="15" spans="1:2" ht="48" x14ac:dyDescent="0.25">
      <c r="A15" s="201" t="s">
        <v>606</v>
      </c>
      <c r="B15" s="61" t="s">
        <v>860</v>
      </c>
    </row>
    <row r="16" spans="1:2" ht="48" x14ac:dyDescent="0.25">
      <c r="A16" s="201" t="s">
        <v>605</v>
      </c>
      <c r="B16" s="61" t="s">
        <v>861</v>
      </c>
    </row>
    <row r="17" spans="1:2" ht="48" x14ac:dyDescent="0.25">
      <c r="A17" s="201" t="s">
        <v>604</v>
      </c>
      <c r="B17" s="61" t="s">
        <v>862</v>
      </c>
    </row>
    <row r="18" spans="1:2" ht="48" x14ac:dyDescent="0.25">
      <c r="A18" s="201" t="s">
        <v>603</v>
      </c>
      <c r="B18" s="61" t="s">
        <v>729</v>
      </c>
    </row>
    <row r="19" spans="1:2" ht="36" x14ac:dyDescent="0.25">
      <c r="A19" s="201" t="s">
        <v>602</v>
      </c>
      <c r="B19" s="61" t="s">
        <v>730</v>
      </c>
    </row>
    <row r="20" spans="1:2" ht="48" x14ac:dyDescent="0.25">
      <c r="A20" s="201" t="s">
        <v>684</v>
      </c>
      <c r="B20" s="61" t="s">
        <v>863</v>
      </c>
    </row>
    <row r="21" spans="1:2" ht="36" x14ac:dyDescent="0.25">
      <c r="A21" s="201" t="s">
        <v>685</v>
      </c>
      <c r="B21" s="61" t="s">
        <v>864</v>
      </c>
    </row>
    <row r="22" spans="1:2" ht="36" x14ac:dyDescent="0.25">
      <c r="A22" s="201" t="s">
        <v>686</v>
      </c>
      <c r="B22" s="61" t="s">
        <v>865</v>
      </c>
    </row>
    <row r="23" spans="1:2" ht="36" x14ac:dyDescent="0.25">
      <c r="A23" s="201" t="s">
        <v>687</v>
      </c>
      <c r="B23" s="61" t="s">
        <v>734</v>
      </c>
    </row>
    <row r="24" spans="1:2" ht="36" x14ac:dyDescent="0.25">
      <c r="A24" s="201" t="s">
        <v>688</v>
      </c>
      <c r="B24" s="61" t="s">
        <v>735</v>
      </c>
    </row>
    <row r="25" spans="1:2" ht="24" x14ac:dyDescent="0.25">
      <c r="A25" s="201" t="s">
        <v>689</v>
      </c>
      <c r="B25" s="61" t="s">
        <v>736</v>
      </c>
    </row>
    <row r="26" spans="1:2" ht="24" x14ac:dyDescent="0.25">
      <c r="A26" s="201" t="s">
        <v>690</v>
      </c>
      <c r="B26" s="61" t="s">
        <v>736</v>
      </c>
    </row>
    <row r="27" spans="1:2" ht="24" x14ac:dyDescent="0.25">
      <c r="A27" s="201" t="s">
        <v>691</v>
      </c>
      <c r="B27" s="61" t="s">
        <v>737</v>
      </c>
    </row>
    <row r="28" spans="1:2" ht="24" x14ac:dyDescent="0.25">
      <c r="A28" s="201" t="s">
        <v>692</v>
      </c>
      <c r="B28" s="202" t="s">
        <v>946</v>
      </c>
    </row>
    <row r="29" spans="1:2" ht="36" x14ac:dyDescent="0.25">
      <c r="A29" s="201" t="s">
        <v>693</v>
      </c>
      <c r="B29" s="202" t="s">
        <v>866</v>
      </c>
    </row>
    <row r="30" spans="1:2" ht="24" x14ac:dyDescent="0.25">
      <c r="A30" s="201" t="s">
        <v>694</v>
      </c>
      <c r="B30" s="202" t="s">
        <v>740</v>
      </c>
    </row>
    <row r="31" spans="1:2" ht="36" x14ac:dyDescent="0.25">
      <c r="A31" s="201" t="s">
        <v>695</v>
      </c>
      <c r="B31" s="202" t="s">
        <v>867</v>
      </c>
    </row>
    <row r="32" spans="1:2" ht="24" x14ac:dyDescent="0.25">
      <c r="A32" s="201" t="s">
        <v>696</v>
      </c>
      <c r="B32" s="202" t="s">
        <v>868</v>
      </c>
    </row>
    <row r="33" spans="1:2" ht="24" x14ac:dyDescent="0.25">
      <c r="A33" s="201" t="s">
        <v>697</v>
      </c>
      <c r="B33" s="202" t="s">
        <v>869</v>
      </c>
    </row>
    <row r="34" spans="1:2" ht="24" x14ac:dyDescent="0.25">
      <c r="A34" s="201" t="s">
        <v>698</v>
      </c>
      <c r="B34" s="202" t="s">
        <v>744</v>
      </c>
    </row>
    <row r="35" spans="1:2" ht="24" x14ac:dyDescent="0.25">
      <c r="A35" s="201" t="s">
        <v>699</v>
      </c>
      <c r="B35" s="202" t="s">
        <v>870</v>
      </c>
    </row>
    <row r="36" spans="1:2" ht="24" x14ac:dyDescent="0.25">
      <c r="A36" s="201" t="s">
        <v>700</v>
      </c>
      <c r="B36" s="202" t="s">
        <v>871</v>
      </c>
    </row>
    <row r="37" spans="1:2" ht="24" x14ac:dyDescent="0.25">
      <c r="A37" s="201" t="s">
        <v>701</v>
      </c>
      <c r="B37" s="202" t="s">
        <v>747</v>
      </c>
    </row>
    <row r="38" spans="1:2" ht="24" x14ac:dyDescent="0.25">
      <c r="A38" s="201" t="s">
        <v>702</v>
      </c>
      <c r="B38" s="202" t="s">
        <v>872</v>
      </c>
    </row>
    <row r="39" spans="1:2" ht="24" x14ac:dyDescent="0.25">
      <c r="A39" s="201" t="s">
        <v>703</v>
      </c>
      <c r="B39" s="202" t="s">
        <v>749</v>
      </c>
    </row>
    <row r="40" spans="1:2" ht="24" x14ac:dyDescent="0.25">
      <c r="A40" s="201" t="s">
        <v>704</v>
      </c>
      <c r="B40" s="202" t="s">
        <v>873</v>
      </c>
    </row>
    <row r="41" spans="1:2" ht="24" x14ac:dyDescent="0.25">
      <c r="A41" s="201" t="s">
        <v>705</v>
      </c>
      <c r="B41" s="202" t="s">
        <v>874</v>
      </c>
    </row>
    <row r="42" spans="1:2" ht="24" x14ac:dyDescent="0.25">
      <c r="A42" s="201" t="s">
        <v>706</v>
      </c>
      <c r="B42" s="202" t="s">
        <v>752</v>
      </c>
    </row>
    <row r="43" spans="1:2" ht="24" x14ac:dyDescent="0.25">
      <c r="A43" s="201" t="s">
        <v>707</v>
      </c>
      <c r="B43" s="202" t="s">
        <v>875</v>
      </c>
    </row>
    <row r="44" spans="1:2" ht="24" x14ac:dyDescent="0.25">
      <c r="A44" s="201" t="s">
        <v>708</v>
      </c>
      <c r="B44" s="202" t="s">
        <v>876</v>
      </c>
    </row>
    <row r="45" spans="1:2" ht="24" x14ac:dyDescent="0.25">
      <c r="A45" s="201" t="s">
        <v>709</v>
      </c>
      <c r="B45" s="202" t="s">
        <v>877</v>
      </c>
    </row>
    <row r="46" spans="1:2" ht="24" x14ac:dyDescent="0.25">
      <c r="A46" s="201" t="s">
        <v>710</v>
      </c>
      <c r="B46" s="202" t="s">
        <v>756</v>
      </c>
    </row>
    <row r="47" spans="1:2" ht="24" x14ac:dyDescent="0.25">
      <c r="A47" s="201" t="s">
        <v>711</v>
      </c>
      <c r="B47" s="202" t="s">
        <v>757</v>
      </c>
    </row>
    <row r="48" spans="1:2" ht="24" x14ac:dyDescent="0.25">
      <c r="A48" s="201" t="s">
        <v>712</v>
      </c>
      <c r="B48" s="202" t="s">
        <v>878</v>
      </c>
    </row>
    <row r="49" spans="1:2" ht="24" x14ac:dyDescent="0.25">
      <c r="A49" s="201" t="s">
        <v>713</v>
      </c>
      <c r="B49" s="202" t="s">
        <v>759</v>
      </c>
    </row>
    <row r="50" spans="1:2" ht="24" x14ac:dyDescent="0.25">
      <c r="A50" s="201" t="s">
        <v>714</v>
      </c>
      <c r="B50" s="202" t="s">
        <v>879</v>
      </c>
    </row>
    <row r="51" spans="1:2" ht="24" x14ac:dyDescent="0.25">
      <c r="A51" s="201" t="s">
        <v>762</v>
      </c>
      <c r="B51" s="202" t="s">
        <v>761</v>
      </c>
    </row>
    <row r="52" spans="1:2" ht="24" x14ac:dyDescent="0.25">
      <c r="A52" s="201" t="s">
        <v>763</v>
      </c>
      <c r="B52" s="202" t="s">
        <v>776</v>
      </c>
    </row>
    <row r="53" spans="1:2" ht="24" x14ac:dyDescent="0.25">
      <c r="A53" s="201" t="s">
        <v>764</v>
      </c>
      <c r="B53" s="202" t="s">
        <v>777</v>
      </c>
    </row>
    <row r="54" spans="1:2" ht="24" x14ac:dyDescent="0.25">
      <c r="A54" s="201" t="s">
        <v>765</v>
      </c>
      <c r="B54" s="202" t="s">
        <v>778</v>
      </c>
    </row>
    <row r="55" spans="1:2" ht="24" x14ac:dyDescent="0.25">
      <c r="A55" s="201" t="s">
        <v>766</v>
      </c>
      <c r="B55" s="202" t="s">
        <v>779</v>
      </c>
    </row>
    <row r="56" spans="1:2" ht="24" x14ac:dyDescent="0.25">
      <c r="A56" s="201" t="s">
        <v>767</v>
      </c>
      <c r="B56" s="202" t="s">
        <v>780</v>
      </c>
    </row>
    <row r="57" spans="1:2" ht="24" x14ac:dyDescent="0.25">
      <c r="A57" s="201" t="s">
        <v>768</v>
      </c>
      <c r="B57" s="202" t="s">
        <v>781</v>
      </c>
    </row>
    <row r="58" spans="1:2" ht="24" x14ac:dyDescent="0.25">
      <c r="A58" s="201" t="s">
        <v>769</v>
      </c>
      <c r="B58" s="202" t="s">
        <v>782</v>
      </c>
    </row>
    <row r="59" spans="1:2" ht="24" x14ac:dyDescent="0.25">
      <c r="A59" s="201" t="s">
        <v>770</v>
      </c>
      <c r="B59" s="202" t="s">
        <v>783</v>
      </c>
    </row>
    <row r="60" spans="1:2" ht="24" x14ac:dyDescent="0.25">
      <c r="A60" s="201" t="s">
        <v>771</v>
      </c>
      <c r="B60" s="202" t="s">
        <v>784</v>
      </c>
    </row>
    <row r="61" spans="1:2" ht="24" x14ac:dyDescent="0.25">
      <c r="A61" s="201" t="s">
        <v>772</v>
      </c>
      <c r="B61" s="202" t="s">
        <v>785</v>
      </c>
    </row>
    <row r="62" spans="1:2" ht="24" x14ac:dyDescent="0.25">
      <c r="A62" s="201" t="s">
        <v>773</v>
      </c>
      <c r="B62" s="202" t="s">
        <v>786</v>
      </c>
    </row>
    <row r="63" spans="1:2" ht="24" x14ac:dyDescent="0.25">
      <c r="A63" s="201" t="s">
        <v>774</v>
      </c>
      <c r="B63" s="202" t="s">
        <v>787</v>
      </c>
    </row>
    <row r="64" spans="1:2" ht="24" x14ac:dyDescent="0.25">
      <c r="A64" s="201" t="s">
        <v>775</v>
      </c>
      <c r="B64" s="202" t="s">
        <v>880</v>
      </c>
    </row>
    <row r="65" spans="1:2" ht="24" x14ac:dyDescent="0.25">
      <c r="A65" s="201" t="s">
        <v>881</v>
      </c>
      <c r="B65" s="202" t="s">
        <v>894</v>
      </c>
    </row>
    <row r="66" spans="1:2" x14ac:dyDescent="0.25">
      <c r="A66" s="201" t="s">
        <v>882</v>
      </c>
      <c r="B66" s="202" t="s">
        <v>895</v>
      </c>
    </row>
    <row r="67" spans="1:2" x14ac:dyDescent="0.25">
      <c r="A67" s="201" t="s">
        <v>883</v>
      </c>
      <c r="B67" s="202" t="s">
        <v>896</v>
      </c>
    </row>
    <row r="68" spans="1:2" x14ac:dyDescent="0.25">
      <c r="A68" s="201" t="s">
        <v>884</v>
      </c>
      <c r="B68" s="202" t="s">
        <v>897</v>
      </c>
    </row>
    <row r="69" spans="1:2" x14ac:dyDescent="0.25">
      <c r="A69" s="201" t="s">
        <v>885</v>
      </c>
      <c r="B69" s="202" t="s">
        <v>898</v>
      </c>
    </row>
    <row r="70" spans="1:2" x14ac:dyDescent="0.25">
      <c r="A70" s="201" t="s">
        <v>886</v>
      </c>
      <c r="B70" s="202" t="s">
        <v>899</v>
      </c>
    </row>
    <row r="71" spans="1:2" x14ac:dyDescent="0.25">
      <c r="A71" s="201" t="s">
        <v>887</v>
      </c>
      <c r="B71" s="202" t="s">
        <v>900</v>
      </c>
    </row>
    <row r="72" spans="1:2" x14ac:dyDescent="0.25">
      <c r="A72" s="201" t="s">
        <v>575</v>
      </c>
      <c r="B72" s="202" t="s">
        <v>901</v>
      </c>
    </row>
    <row r="73" spans="1:2" ht="24" x14ac:dyDescent="0.25">
      <c r="A73" s="201" t="s">
        <v>579</v>
      </c>
      <c r="B73" s="202" t="s">
        <v>902</v>
      </c>
    </row>
    <row r="74" spans="1:2" x14ac:dyDescent="0.25">
      <c r="A74" s="201" t="s">
        <v>888</v>
      </c>
      <c r="B74" s="202" t="s">
        <v>903</v>
      </c>
    </row>
    <row r="75" spans="1:2" x14ac:dyDescent="0.25">
      <c r="A75" s="201" t="s">
        <v>889</v>
      </c>
      <c r="B75" s="203" t="s">
        <v>904</v>
      </c>
    </row>
    <row r="76" spans="1:2" x14ac:dyDescent="0.25">
      <c r="A76" s="201" t="s">
        <v>890</v>
      </c>
      <c r="B76" s="202" t="s">
        <v>905</v>
      </c>
    </row>
    <row r="77" spans="1:2" x14ac:dyDescent="0.25">
      <c r="A77" s="201" t="s">
        <v>891</v>
      </c>
      <c r="B77" s="202" t="s">
        <v>906</v>
      </c>
    </row>
    <row r="78" spans="1:2" x14ac:dyDescent="0.25">
      <c r="A78" s="201" t="s">
        <v>892</v>
      </c>
      <c r="B78" s="202" t="s">
        <v>907</v>
      </c>
    </row>
    <row r="79" spans="1:2" ht="24" x14ac:dyDescent="0.25">
      <c r="A79" s="201" t="s">
        <v>582</v>
      </c>
      <c r="B79" s="202" t="s">
        <v>908</v>
      </c>
    </row>
    <row r="80" spans="1:2" ht="24" x14ac:dyDescent="0.25">
      <c r="A80" s="201" t="s">
        <v>585</v>
      </c>
      <c r="B80" s="202" t="s">
        <v>909</v>
      </c>
    </row>
    <row r="81" spans="1:2" x14ac:dyDescent="0.25">
      <c r="A81" s="201" t="s">
        <v>587</v>
      </c>
      <c r="B81" s="202" t="s">
        <v>910</v>
      </c>
    </row>
    <row r="82" spans="1:2" ht="24" x14ac:dyDescent="0.25">
      <c r="A82" s="201" t="s">
        <v>893</v>
      </c>
      <c r="B82" s="202" t="s">
        <v>911</v>
      </c>
    </row>
  </sheetData>
  <sheetProtection algorithmName="SHA-512" hashValue="PG9qiJS2NZKcILJ4nYySkniR8EDPe6PYgpuoOZIk0ixGc3sfYzeTVQ3VYVr8bB+N+FiPc4fN+6SOqvO4mdD7xA==" saltValue="rjU6wmXgR7yPQ/oAIw61mg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workbookViewId="0">
      <selection activeCell="B4" sqref="B4"/>
    </sheetView>
  </sheetViews>
  <sheetFormatPr defaultRowHeight="15" x14ac:dyDescent="0.25"/>
  <cols>
    <col min="2" max="2" width="91.7109375" customWidth="1"/>
  </cols>
  <sheetData>
    <row r="1" spans="1:2" x14ac:dyDescent="0.25">
      <c r="A1" s="45" t="s">
        <v>791</v>
      </c>
    </row>
    <row r="3" spans="1:2" ht="36" x14ac:dyDescent="0.25">
      <c r="A3" s="140" t="s">
        <v>243</v>
      </c>
      <c r="B3" s="141" t="s">
        <v>676</v>
      </c>
    </row>
    <row r="4" spans="1:2" x14ac:dyDescent="0.25">
      <c r="A4" s="142" t="s">
        <v>522</v>
      </c>
      <c r="B4" s="25" t="s">
        <v>789</v>
      </c>
    </row>
  </sheetData>
  <sheetProtection algorithmName="SHA-512" hashValue="3S+SX9BmysW5OEn6zjYiZ+olPnY1oLrhHEZrcbWyeijJmMpjqh6xy7GbDwgAyQCcZZZmoJDTBw5IOSOdQ0DA5g==" saltValue="wzOWu/qACFL4e59petrtqA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5"/>
  <sheetViews>
    <sheetView workbookViewId="0">
      <selection sqref="A1:XFD1048576"/>
    </sheetView>
  </sheetViews>
  <sheetFormatPr defaultRowHeight="15" x14ac:dyDescent="0.25"/>
  <cols>
    <col min="2" max="2" width="91.7109375" customWidth="1"/>
  </cols>
  <sheetData>
    <row r="1" spans="1:2" x14ac:dyDescent="0.25">
      <c r="A1" s="45" t="s">
        <v>790</v>
      </c>
    </row>
    <row r="3" spans="1:2" ht="36" x14ac:dyDescent="0.25">
      <c r="A3" s="140" t="s">
        <v>243</v>
      </c>
      <c r="B3" s="141" t="s">
        <v>676</v>
      </c>
    </row>
    <row r="4" spans="1:2" x14ac:dyDescent="0.25">
      <c r="A4" s="142" t="s">
        <v>378</v>
      </c>
      <c r="B4" s="65" t="s">
        <v>379</v>
      </c>
    </row>
    <row r="5" spans="1:2" x14ac:dyDescent="0.25">
      <c r="A5" s="142" t="s">
        <v>383</v>
      </c>
      <c r="B5" s="65" t="s">
        <v>548</v>
      </c>
    </row>
    <row r="6" spans="1:2" ht="36.75" x14ac:dyDescent="0.25">
      <c r="A6" s="142" t="s">
        <v>384</v>
      </c>
      <c r="B6" s="65" t="s">
        <v>793</v>
      </c>
    </row>
    <row r="7" spans="1:2" ht="24.75" x14ac:dyDescent="0.25">
      <c r="A7" s="142" t="s">
        <v>387</v>
      </c>
      <c r="B7" s="65" t="s">
        <v>794</v>
      </c>
    </row>
    <row r="8" spans="1:2" ht="24.75" x14ac:dyDescent="0.25">
      <c r="A8" s="142" t="s">
        <v>388</v>
      </c>
      <c r="B8" s="65" t="s">
        <v>795</v>
      </c>
    </row>
    <row r="9" spans="1:2" ht="24.75" x14ac:dyDescent="0.25">
      <c r="A9" s="142" t="s">
        <v>390</v>
      </c>
      <c r="B9" s="65" t="s">
        <v>796</v>
      </c>
    </row>
    <row r="10" spans="1:2" ht="24.75" x14ac:dyDescent="0.25">
      <c r="A10" s="142" t="s">
        <v>391</v>
      </c>
      <c r="B10" s="65" t="s">
        <v>797</v>
      </c>
    </row>
    <row r="11" spans="1:2" ht="24.75" x14ac:dyDescent="0.25">
      <c r="A11" s="142" t="s">
        <v>392</v>
      </c>
      <c r="B11" s="65" t="s">
        <v>798</v>
      </c>
    </row>
    <row r="12" spans="1:2" ht="24.75" x14ac:dyDescent="0.25">
      <c r="A12" s="142" t="s">
        <v>393</v>
      </c>
      <c r="B12" s="65" t="s">
        <v>799</v>
      </c>
    </row>
    <row r="13" spans="1:2" ht="24.75" x14ac:dyDescent="0.25">
      <c r="A13" s="142" t="s">
        <v>395</v>
      </c>
      <c r="B13" s="65" t="s">
        <v>800</v>
      </c>
    </row>
    <row r="14" spans="1:2" ht="24.75" x14ac:dyDescent="0.25">
      <c r="A14" s="142" t="s">
        <v>396</v>
      </c>
      <c r="B14" s="65" t="s">
        <v>801</v>
      </c>
    </row>
    <row r="15" spans="1:2" ht="36.75" x14ac:dyDescent="0.25">
      <c r="A15" s="142" t="s">
        <v>397</v>
      </c>
      <c r="B15" s="65" t="s">
        <v>802</v>
      </c>
    </row>
    <row r="16" spans="1:2" ht="24.75" x14ac:dyDescent="0.25">
      <c r="A16" s="142" t="s">
        <v>398</v>
      </c>
      <c r="B16" s="65" t="s">
        <v>803</v>
      </c>
    </row>
    <row r="17" spans="1:2" ht="24.75" x14ac:dyDescent="0.25">
      <c r="A17" s="142" t="s">
        <v>399</v>
      </c>
      <c r="B17" s="65" t="s">
        <v>804</v>
      </c>
    </row>
    <row r="18" spans="1:2" ht="24.75" x14ac:dyDescent="0.25">
      <c r="A18" s="142" t="s">
        <v>400</v>
      </c>
      <c r="B18" s="65" t="s">
        <v>805</v>
      </c>
    </row>
    <row r="19" spans="1:2" ht="24.75" x14ac:dyDescent="0.25">
      <c r="A19" s="142" t="s">
        <v>401</v>
      </c>
      <c r="B19" s="65" t="s">
        <v>806</v>
      </c>
    </row>
    <row r="20" spans="1:2" ht="24.75" x14ac:dyDescent="0.25">
      <c r="A20" s="142" t="s">
        <v>402</v>
      </c>
      <c r="B20" s="65" t="s">
        <v>807</v>
      </c>
    </row>
    <row r="21" spans="1:2" ht="36.75" x14ac:dyDescent="0.25">
      <c r="A21" s="142" t="s">
        <v>403</v>
      </c>
      <c r="B21" s="65" t="s">
        <v>808</v>
      </c>
    </row>
    <row r="22" spans="1:2" ht="36.75" x14ac:dyDescent="0.25">
      <c r="A22" s="142" t="s">
        <v>404</v>
      </c>
      <c r="B22" s="65" t="s">
        <v>809</v>
      </c>
    </row>
    <row r="23" spans="1:2" ht="24.75" x14ac:dyDescent="0.25">
      <c r="A23" s="142" t="s">
        <v>406</v>
      </c>
      <c r="B23" s="65" t="s">
        <v>810</v>
      </c>
    </row>
    <row r="24" spans="1:2" ht="24.75" x14ac:dyDescent="0.25">
      <c r="A24" s="142" t="s">
        <v>407</v>
      </c>
      <c r="B24" s="65" t="s">
        <v>811</v>
      </c>
    </row>
    <row r="25" spans="1:2" ht="24.75" x14ac:dyDescent="0.25">
      <c r="A25" s="142" t="s">
        <v>408</v>
      </c>
      <c r="B25" s="65" t="s">
        <v>812</v>
      </c>
    </row>
  </sheetData>
  <sheetProtection algorithmName="SHA-512" hashValue="SWLX+1LyisiBjaWw0g9YFU5eeDTaEQrgmUdVZ9huyVaxwxI3AwWHiCrxk0daxLBauAP9TIW06XP4AZDT/+iqHQ==" saltValue="wB7SXgpSH6BCCYUbNkBRM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29"/>
  <sheetViews>
    <sheetView workbookViewId="0">
      <selection sqref="A1:XFD1048576"/>
    </sheetView>
  </sheetViews>
  <sheetFormatPr defaultRowHeight="15" x14ac:dyDescent="0.25"/>
  <cols>
    <col min="2" max="2" width="91.42578125" customWidth="1"/>
  </cols>
  <sheetData>
    <row r="1" spans="1:2" x14ac:dyDescent="0.25">
      <c r="A1" s="45" t="s">
        <v>813</v>
      </c>
    </row>
    <row r="3" spans="1:2" ht="36" x14ac:dyDescent="0.25">
      <c r="A3" s="140" t="s">
        <v>243</v>
      </c>
      <c r="B3" s="141" t="s">
        <v>676</v>
      </c>
    </row>
    <row r="4" spans="1:2" x14ac:dyDescent="0.25">
      <c r="A4" s="142" t="s">
        <v>411</v>
      </c>
      <c r="B4" s="65" t="s">
        <v>831</v>
      </c>
    </row>
    <row r="5" spans="1:2" x14ac:dyDescent="0.25">
      <c r="A5" s="142" t="s">
        <v>415</v>
      </c>
      <c r="B5" s="65" t="s">
        <v>814</v>
      </c>
    </row>
    <row r="6" spans="1:2" x14ac:dyDescent="0.25">
      <c r="A6" s="142" t="s">
        <v>418</v>
      </c>
      <c r="B6" s="65" t="s">
        <v>815</v>
      </c>
    </row>
    <row r="7" spans="1:2" x14ac:dyDescent="0.25">
      <c r="A7" s="142" t="s">
        <v>420</v>
      </c>
      <c r="B7" s="65" t="s">
        <v>816</v>
      </c>
    </row>
    <row r="8" spans="1:2" x14ac:dyDescent="0.25">
      <c r="A8" s="142" t="s">
        <v>422</v>
      </c>
      <c r="B8" s="65" t="s">
        <v>817</v>
      </c>
    </row>
    <row r="9" spans="1:2" x14ac:dyDescent="0.25">
      <c r="A9" s="142" t="s">
        <v>424</v>
      </c>
      <c r="B9" s="65" t="s">
        <v>818</v>
      </c>
    </row>
    <row r="10" spans="1:2" x14ac:dyDescent="0.25">
      <c r="A10" s="142" t="s">
        <v>426</v>
      </c>
      <c r="B10" s="65" t="s">
        <v>819</v>
      </c>
    </row>
    <row r="11" spans="1:2" x14ac:dyDescent="0.25">
      <c r="A11" s="142" t="s">
        <v>428</v>
      </c>
      <c r="B11" s="65" t="s">
        <v>820</v>
      </c>
    </row>
    <row r="12" spans="1:2" x14ac:dyDescent="0.25">
      <c r="A12" s="142" t="s">
        <v>430</v>
      </c>
      <c r="B12" s="65" t="s">
        <v>821</v>
      </c>
    </row>
    <row r="13" spans="1:2" x14ac:dyDescent="0.25">
      <c r="A13" s="142" t="s">
        <v>432</v>
      </c>
      <c r="B13" s="65" t="s">
        <v>822</v>
      </c>
    </row>
    <row r="14" spans="1:2" x14ac:dyDescent="0.25">
      <c r="A14" s="142" t="s">
        <v>434</v>
      </c>
      <c r="B14" s="65" t="s">
        <v>823</v>
      </c>
    </row>
    <row r="15" spans="1:2" x14ac:dyDescent="0.25">
      <c r="A15" s="142" t="s">
        <v>436</v>
      </c>
      <c r="B15" s="65" t="s">
        <v>824</v>
      </c>
    </row>
    <row r="16" spans="1:2" x14ac:dyDescent="0.25">
      <c r="A16" s="142" t="s">
        <v>438</v>
      </c>
      <c r="B16" s="65" t="s">
        <v>825</v>
      </c>
    </row>
    <row r="17" spans="1:2" x14ac:dyDescent="0.25">
      <c r="A17" s="142" t="s">
        <v>440</v>
      </c>
      <c r="B17" s="65" t="s">
        <v>826</v>
      </c>
    </row>
    <row r="18" spans="1:2" ht="24.75" x14ac:dyDescent="0.25">
      <c r="A18" s="142" t="s">
        <v>442</v>
      </c>
      <c r="B18" s="65" t="s">
        <v>827</v>
      </c>
    </row>
    <row r="19" spans="1:2" ht="24.75" x14ac:dyDescent="0.25">
      <c r="A19" s="142" t="s">
        <v>443</v>
      </c>
      <c r="B19" s="65" t="s">
        <v>828</v>
      </c>
    </row>
    <row r="20" spans="1:2" x14ac:dyDescent="0.25">
      <c r="A20" s="142" t="s">
        <v>444</v>
      </c>
      <c r="B20" s="65" t="s">
        <v>445</v>
      </c>
    </row>
    <row r="21" spans="1:2" x14ac:dyDescent="0.25">
      <c r="A21" s="142" t="s">
        <v>525</v>
      </c>
      <c r="B21" s="65" t="s">
        <v>526</v>
      </c>
    </row>
    <row r="22" spans="1:2" x14ac:dyDescent="0.25">
      <c r="A22" s="142" t="s">
        <v>529</v>
      </c>
      <c r="B22" s="65" t="s">
        <v>530</v>
      </c>
    </row>
    <row r="23" spans="1:2" x14ac:dyDescent="0.25">
      <c r="A23" s="142" t="s">
        <v>531</v>
      </c>
      <c r="B23" s="65" t="s">
        <v>532</v>
      </c>
    </row>
    <row r="24" spans="1:2" x14ac:dyDescent="0.25">
      <c r="A24" s="142" t="s">
        <v>533</v>
      </c>
      <c r="B24" s="65" t="s">
        <v>829</v>
      </c>
    </row>
    <row r="25" spans="1:2" x14ac:dyDescent="0.25">
      <c r="A25" s="142" t="s">
        <v>535</v>
      </c>
      <c r="B25" s="65" t="s">
        <v>830</v>
      </c>
    </row>
    <row r="26" spans="1:2" x14ac:dyDescent="0.25">
      <c r="A26" s="142" t="s">
        <v>537</v>
      </c>
      <c r="B26" s="65" t="s">
        <v>538</v>
      </c>
    </row>
    <row r="27" spans="1:2" x14ac:dyDescent="0.25">
      <c r="A27" s="142" t="s">
        <v>613</v>
      </c>
      <c r="B27" s="65" t="s">
        <v>612</v>
      </c>
    </row>
    <row r="28" spans="1:2" x14ac:dyDescent="0.25">
      <c r="A28" s="142" t="s">
        <v>611</v>
      </c>
      <c r="B28" s="65" t="s">
        <v>610</v>
      </c>
    </row>
    <row r="29" spans="1:2" x14ac:dyDescent="0.25">
      <c r="A29" s="142" t="s">
        <v>609</v>
      </c>
      <c r="B29" s="65" t="s">
        <v>608</v>
      </c>
    </row>
  </sheetData>
  <sheetProtection algorithmName="SHA-512" hashValue="WzIngEPHzWH0fDB1WlcsNvrClro9AmFAI2clNkIv+YdsFHdVIpflxnSx/OTvQl8mRVM10aW0GS3lRZuuJbbiQA==" saltValue="NhOZQu3LFyel42NpFV/ZGw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8"/>
  <sheetViews>
    <sheetView workbookViewId="0">
      <selection sqref="A1:XFD1048576"/>
    </sheetView>
  </sheetViews>
  <sheetFormatPr defaultRowHeight="15" x14ac:dyDescent="0.25"/>
  <cols>
    <col min="2" max="2" width="91.5703125" customWidth="1"/>
  </cols>
  <sheetData>
    <row r="1" spans="1:2" x14ac:dyDescent="0.25">
      <c r="A1" t="s">
        <v>832</v>
      </c>
    </row>
    <row r="3" spans="1:2" ht="36" x14ac:dyDescent="0.25">
      <c r="A3" s="140" t="s">
        <v>243</v>
      </c>
      <c r="B3" s="141" t="s">
        <v>676</v>
      </c>
    </row>
    <row r="4" spans="1:2" ht="24.75" x14ac:dyDescent="0.25">
      <c r="A4" s="142" t="s">
        <v>388</v>
      </c>
      <c r="B4" s="65" t="s">
        <v>795</v>
      </c>
    </row>
    <row r="5" spans="1:2" ht="24.75" x14ac:dyDescent="0.25">
      <c r="A5" s="142" t="s">
        <v>392</v>
      </c>
      <c r="B5" s="65" t="s">
        <v>798</v>
      </c>
    </row>
    <row r="6" spans="1:2" ht="24.75" x14ac:dyDescent="0.25">
      <c r="A6" s="142" t="s">
        <v>396</v>
      </c>
      <c r="B6" s="65" t="s">
        <v>801</v>
      </c>
    </row>
    <row r="7" spans="1:2" ht="24.75" x14ac:dyDescent="0.25">
      <c r="A7" s="142" t="s">
        <v>399</v>
      </c>
      <c r="B7" s="65" t="s">
        <v>804</v>
      </c>
    </row>
    <row r="8" spans="1:2" ht="24.75" x14ac:dyDescent="0.25">
      <c r="A8" s="142" t="s">
        <v>402</v>
      </c>
      <c r="B8" s="65" t="s">
        <v>807</v>
      </c>
    </row>
    <row r="9" spans="1:2" ht="24.75" x14ac:dyDescent="0.25">
      <c r="A9" s="142" t="s">
        <v>408</v>
      </c>
      <c r="B9" s="65" t="s">
        <v>812</v>
      </c>
    </row>
    <row r="10" spans="1:2" x14ac:dyDescent="0.25">
      <c r="A10" s="142" t="s">
        <v>415</v>
      </c>
      <c r="B10" s="65" t="s">
        <v>814</v>
      </c>
    </row>
    <row r="11" spans="1:2" x14ac:dyDescent="0.25">
      <c r="A11" s="142" t="s">
        <v>420</v>
      </c>
      <c r="B11" s="65" t="s">
        <v>816</v>
      </c>
    </row>
    <row r="12" spans="1:2" x14ac:dyDescent="0.25">
      <c r="A12" s="142" t="s">
        <v>424</v>
      </c>
      <c r="B12" s="65" t="s">
        <v>818</v>
      </c>
    </row>
    <row r="13" spans="1:2" x14ac:dyDescent="0.25">
      <c r="A13" s="142" t="s">
        <v>428</v>
      </c>
      <c r="B13" s="65" t="s">
        <v>820</v>
      </c>
    </row>
    <row r="14" spans="1:2" x14ac:dyDescent="0.25">
      <c r="A14" s="142" t="s">
        <v>432</v>
      </c>
      <c r="B14" s="65" t="s">
        <v>822</v>
      </c>
    </row>
    <row r="15" spans="1:2" x14ac:dyDescent="0.25">
      <c r="A15" s="142" t="s">
        <v>436</v>
      </c>
      <c r="B15" s="65" t="s">
        <v>824</v>
      </c>
    </row>
    <row r="16" spans="1:2" x14ac:dyDescent="0.25">
      <c r="A16" s="142" t="s">
        <v>440</v>
      </c>
      <c r="B16" s="65" t="s">
        <v>826</v>
      </c>
    </row>
    <row r="17" spans="1:2" x14ac:dyDescent="0.25">
      <c r="A17" s="142" t="s">
        <v>444</v>
      </c>
      <c r="B17" s="65" t="s">
        <v>833</v>
      </c>
    </row>
    <row r="18" spans="1:2" ht="24.75" x14ac:dyDescent="0.25">
      <c r="A18" s="142" t="s">
        <v>442</v>
      </c>
      <c r="B18" s="65" t="s">
        <v>827</v>
      </c>
    </row>
  </sheetData>
  <sheetProtection algorithmName="SHA-512" hashValue="39Xvb5gCOM3OoOWsaL+Y33ikNMxwZmuPKlwqztUsCP2ndfkTsfc09Ber0jSw04D8ukIlKwp9fD0mSmMqz72cwg==" saltValue="aYX6Cm8Kh7LPsOWmXEVgqA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53"/>
  <sheetViews>
    <sheetView workbookViewId="0">
      <selection sqref="A1:XFD1048576"/>
    </sheetView>
  </sheetViews>
  <sheetFormatPr defaultRowHeight="12" x14ac:dyDescent="0.2"/>
  <cols>
    <col min="1" max="1" width="45.7109375" style="2" customWidth="1"/>
    <col min="2" max="2" width="1.5703125" style="171" customWidth="1"/>
    <col min="3" max="3" width="9.140625" style="1" customWidth="1"/>
    <col min="4" max="5" width="9.140625" style="1"/>
    <col min="6" max="6" width="1.5703125" style="171" customWidth="1"/>
    <col min="7" max="9" width="9.140625" style="1"/>
    <col min="10" max="10" width="1.5703125" style="171" customWidth="1"/>
    <col min="11" max="13" width="9.140625" style="1"/>
    <col min="14" max="14" width="1.5703125" style="171" customWidth="1"/>
    <col min="15" max="17" width="9.140625" style="1"/>
    <col min="18" max="18" width="1.5703125" style="171" customWidth="1"/>
    <col min="19" max="21" width="9.140625" style="1"/>
    <col min="22" max="22" width="1.5703125" style="171" customWidth="1"/>
    <col min="23" max="25" width="9.140625" style="1"/>
    <col min="26" max="26" width="9.140625" style="171"/>
    <col min="27" max="16384" width="9.140625" style="1"/>
  </cols>
  <sheetData>
    <row r="1" spans="1:26" x14ac:dyDescent="0.2">
      <c r="A1" s="3" t="s">
        <v>0</v>
      </c>
    </row>
    <row r="3" spans="1:26" s="45" customFormat="1" x14ac:dyDescent="0.2">
      <c r="A3" s="46" t="s">
        <v>41</v>
      </c>
      <c r="B3" s="49"/>
      <c r="C3" s="219" t="s">
        <v>35</v>
      </c>
      <c r="D3" s="219"/>
      <c r="E3" s="219"/>
      <c r="F3" s="49"/>
      <c r="G3" s="219" t="s">
        <v>36</v>
      </c>
      <c r="H3" s="219"/>
      <c r="I3" s="219"/>
      <c r="J3" s="49"/>
      <c r="K3" s="219" t="s">
        <v>37</v>
      </c>
      <c r="L3" s="219"/>
      <c r="M3" s="219"/>
      <c r="N3" s="49"/>
      <c r="O3" s="219" t="s">
        <v>38</v>
      </c>
      <c r="P3" s="219"/>
      <c r="Q3" s="219"/>
      <c r="R3" s="49"/>
      <c r="S3" s="219" t="s">
        <v>39</v>
      </c>
      <c r="T3" s="219"/>
      <c r="U3" s="219"/>
      <c r="V3" s="49"/>
      <c r="W3" s="219" t="s">
        <v>40</v>
      </c>
      <c r="X3" s="219"/>
      <c r="Y3" s="219"/>
      <c r="Z3" s="49"/>
    </row>
    <row r="4" spans="1:26" s="9" customFormat="1" ht="24" x14ac:dyDescent="0.2">
      <c r="B4" s="172"/>
      <c r="C4" s="145" t="s">
        <v>32</v>
      </c>
      <c r="D4" s="145" t="s">
        <v>33</v>
      </c>
      <c r="E4" s="145" t="s">
        <v>34</v>
      </c>
      <c r="F4" s="172"/>
      <c r="G4" s="145" t="s">
        <v>32</v>
      </c>
      <c r="H4" s="145" t="s">
        <v>33</v>
      </c>
      <c r="I4" s="145" t="s">
        <v>34</v>
      </c>
      <c r="J4" s="172"/>
      <c r="K4" s="145" t="s">
        <v>32</v>
      </c>
      <c r="L4" s="145" t="s">
        <v>33</v>
      </c>
      <c r="M4" s="145" t="s">
        <v>34</v>
      </c>
      <c r="N4" s="172"/>
      <c r="O4" s="145" t="s">
        <v>32</v>
      </c>
      <c r="P4" s="145" t="s">
        <v>33</v>
      </c>
      <c r="Q4" s="145" t="s">
        <v>34</v>
      </c>
      <c r="R4" s="172"/>
      <c r="S4" s="145" t="s">
        <v>32</v>
      </c>
      <c r="T4" s="145" t="s">
        <v>33</v>
      </c>
      <c r="U4" s="145" t="s">
        <v>34</v>
      </c>
      <c r="V4" s="172"/>
      <c r="W4" s="145" t="s">
        <v>32</v>
      </c>
      <c r="X4" s="145" t="s">
        <v>33</v>
      </c>
      <c r="Y4" s="145" t="s">
        <v>34</v>
      </c>
      <c r="Z4" s="172"/>
    </row>
    <row r="5" spans="1:26" x14ac:dyDescent="0.2">
      <c r="A5" s="65" t="s">
        <v>1</v>
      </c>
      <c r="C5" s="146">
        <v>454.55</v>
      </c>
      <c r="D5" s="147">
        <v>0.217</v>
      </c>
      <c r="E5" s="147">
        <v>0.20200000000000001</v>
      </c>
      <c r="F5" s="173"/>
      <c r="G5" s="148">
        <v>1082.5999999999999</v>
      </c>
      <c r="H5" s="147">
        <v>0.51800000000000002</v>
      </c>
      <c r="I5" s="147">
        <v>0.52100000000000002</v>
      </c>
      <c r="J5" s="173"/>
      <c r="K5" s="146">
        <v>131.47</v>
      </c>
      <c r="L5" s="147">
        <v>6.3E-2</v>
      </c>
      <c r="M5" s="147">
        <v>5.7000000000000002E-2</v>
      </c>
      <c r="N5" s="173"/>
      <c r="O5" s="148">
        <v>1668.62</v>
      </c>
      <c r="P5" s="147">
        <v>0.79800000000000004</v>
      </c>
      <c r="Q5" s="147">
        <v>0.77900000000000003</v>
      </c>
      <c r="R5" s="173"/>
      <c r="S5" s="146">
        <v>422.07</v>
      </c>
      <c r="T5" s="147">
        <v>0.20200000000000001</v>
      </c>
      <c r="U5" s="147">
        <v>0.221</v>
      </c>
      <c r="V5" s="173"/>
      <c r="W5" s="148">
        <v>2090.69</v>
      </c>
      <c r="X5" s="147">
        <v>1</v>
      </c>
      <c r="Y5" s="147">
        <v>1</v>
      </c>
    </row>
    <row r="6" spans="1:26" ht="3.75" customHeight="1" x14ac:dyDescent="0.2"/>
    <row r="7" spans="1:26" s="47" customFormat="1" x14ac:dyDescent="0.2">
      <c r="A7" s="143" t="s">
        <v>2</v>
      </c>
      <c r="B7" s="49"/>
      <c r="F7" s="49"/>
      <c r="J7" s="49"/>
      <c r="N7" s="49"/>
      <c r="R7" s="49"/>
      <c r="V7" s="49"/>
      <c r="Z7" s="49"/>
    </row>
    <row r="8" spans="1:26" x14ac:dyDescent="0.2">
      <c r="A8" s="65" t="s">
        <v>3</v>
      </c>
      <c r="C8" s="31">
        <v>0</v>
      </c>
      <c r="D8" s="128">
        <v>0</v>
      </c>
      <c r="E8" s="128">
        <v>0</v>
      </c>
      <c r="F8" s="174"/>
      <c r="G8" s="100">
        <v>13.43</v>
      </c>
      <c r="H8" s="128">
        <v>1.24E-2</v>
      </c>
      <c r="I8" s="128">
        <v>1.66E-2</v>
      </c>
      <c r="J8" s="174"/>
      <c r="K8" s="31">
        <v>0</v>
      </c>
      <c r="L8" s="128">
        <v>0</v>
      </c>
      <c r="M8" s="128">
        <v>0</v>
      </c>
      <c r="N8" s="174"/>
      <c r="O8" s="100">
        <v>13.43</v>
      </c>
      <c r="P8" s="128">
        <v>8.0000000000000002E-3</v>
      </c>
      <c r="Q8" s="128">
        <v>1.11E-2</v>
      </c>
      <c r="R8" s="174"/>
      <c r="S8" s="100">
        <v>5.94</v>
      </c>
      <c r="T8" s="128">
        <v>1.41E-2</v>
      </c>
      <c r="U8" s="128">
        <v>1.7399999999999999E-2</v>
      </c>
      <c r="V8" s="174"/>
      <c r="W8" s="100">
        <v>19.37</v>
      </c>
      <c r="X8" s="128">
        <v>9.2999999999999992E-3</v>
      </c>
      <c r="Y8" s="128">
        <v>1.2500000000000001E-2</v>
      </c>
    </row>
    <row r="9" spans="1:26" x14ac:dyDescent="0.2">
      <c r="A9" s="65" t="s">
        <v>4</v>
      </c>
      <c r="C9" s="100">
        <v>9.43</v>
      </c>
      <c r="D9" s="128">
        <v>2.07E-2</v>
      </c>
      <c r="E9" s="128">
        <v>3.0200000000000001E-2</v>
      </c>
      <c r="F9" s="174"/>
      <c r="G9" s="100">
        <v>13.44</v>
      </c>
      <c r="H9" s="128">
        <v>1.24E-2</v>
      </c>
      <c r="I9" s="128">
        <v>1.66E-2</v>
      </c>
      <c r="J9" s="174"/>
      <c r="K9" s="31">
        <v>0.9</v>
      </c>
      <c r="L9" s="128">
        <v>6.7999999999999996E-3</v>
      </c>
      <c r="M9" s="128">
        <v>1.0200000000000001E-2</v>
      </c>
      <c r="N9" s="174"/>
      <c r="O9" s="100">
        <v>23.77</v>
      </c>
      <c r="P9" s="128">
        <v>1.4200000000000001E-2</v>
      </c>
      <c r="Q9" s="128">
        <v>1.9699999999999999E-2</v>
      </c>
      <c r="R9" s="174"/>
      <c r="S9" s="100">
        <v>0.04</v>
      </c>
      <c r="T9" s="128">
        <v>1E-4</v>
      </c>
      <c r="U9" s="128">
        <v>1E-4</v>
      </c>
      <c r="V9" s="174"/>
      <c r="W9" s="100">
        <v>23.81</v>
      </c>
      <c r="X9" s="128">
        <v>1.14E-2</v>
      </c>
      <c r="Y9" s="128">
        <v>1.54E-2</v>
      </c>
    </row>
    <row r="10" spans="1:26" x14ac:dyDescent="0.2">
      <c r="A10" s="65" t="s">
        <v>5</v>
      </c>
      <c r="C10" s="31">
        <v>0</v>
      </c>
      <c r="D10" s="128">
        <v>0</v>
      </c>
      <c r="E10" s="128">
        <v>0</v>
      </c>
      <c r="F10" s="174"/>
      <c r="G10" s="31">
        <v>0</v>
      </c>
      <c r="H10" s="128">
        <v>0</v>
      </c>
      <c r="I10" s="128">
        <v>0</v>
      </c>
      <c r="J10" s="174"/>
      <c r="K10" s="31">
        <v>1</v>
      </c>
      <c r="L10" s="128">
        <v>7.6E-3</v>
      </c>
      <c r="M10" s="128">
        <v>1.1299999999999999E-2</v>
      </c>
      <c r="N10" s="174"/>
      <c r="O10" s="31">
        <v>1</v>
      </c>
      <c r="P10" s="128">
        <v>5.9999999999999995E-4</v>
      </c>
      <c r="Q10" s="128">
        <v>8.0000000000000004E-4</v>
      </c>
      <c r="R10" s="174"/>
      <c r="S10" s="31">
        <v>0</v>
      </c>
      <c r="T10" s="128">
        <v>0</v>
      </c>
      <c r="U10" s="128">
        <v>0</v>
      </c>
      <c r="V10" s="174"/>
      <c r="W10" s="31">
        <v>1</v>
      </c>
      <c r="X10" s="128">
        <v>5.0000000000000001E-4</v>
      </c>
      <c r="Y10" s="128">
        <v>5.9999999999999995E-4</v>
      </c>
    </row>
    <row r="11" spans="1:26" x14ac:dyDescent="0.2">
      <c r="A11" s="65" t="s">
        <v>6</v>
      </c>
      <c r="C11" s="31">
        <v>0</v>
      </c>
      <c r="D11" s="128">
        <v>0</v>
      </c>
      <c r="E11" s="128">
        <v>0</v>
      </c>
      <c r="F11" s="174"/>
      <c r="G11" s="31">
        <v>2.35</v>
      </c>
      <c r="H11" s="128">
        <v>2.2000000000000001E-3</v>
      </c>
      <c r="I11" s="128">
        <v>2.8999999999999998E-3</v>
      </c>
      <c r="J11" s="174"/>
      <c r="K11" s="100">
        <v>8.0500000000000007</v>
      </c>
      <c r="L11" s="128">
        <v>6.1199999999999997E-2</v>
      </c>
      <c r="M11" s="128">
        <v>9.0899999999999995E-2</v>
      </c>
      <c r="N11" s="174"/>
      <c r="O11" s="100">
        <v>10.4</v>
      </c>
      <c r="P11" s="128">
        <v>6.1999999999999998E-3</v>
      </c>
      <c r="Q11" s="128">
        <v>8.6E-3</v>
      </c>
      <c r="R11" s="174"/>
      <c r="S11" s="100">
        <v>13.09</v>
      </c>
      <c r="T11" s="128">
        <v>3.1E-2</v>
      </c>
      <c r="U11" s="128">
        <v>3.8399999999999997E-2</v>
      </c>
      <c r="V11" s="174"/>
      <c r="W11" s="100">
        <v>23.49</v>
      </c>
      <c r="X11" s="128">
        <v>1.12E-2</v>
      </c>
      <c r="Y11" s="128">
        <v>1.52E-2</v>
      </c>
    </row>
    <row r="12" spans="1:26" s="5" customFormat="1" x14ac:dyDescent="0.2">
      <c r="A12" s="32" t="s">
        <v>26</v>
      </c>
      <c r="B12" s="49"/>
      <c r="C12" s="149">
        <v>9.43</v>
      </c>
      <c r="D12" s="150">
        <v>2.07E-2</v>
      </c>
      <c r="E12" s="150">
        <v>3.0200000000000001E-2</v>
      </c>
      <c r="F12" s="173"/>
      <c r="G12" s="151">
        <v>29.22</v>
      </c>
      <c r="H12" s="150">
        <v>2.7E-2</v>
      </c>
      <c r="I12" s="150">
        <v>3.6299999999999999E-2</v>
      </c>
      <c r="J12" s="173"/>
      <c r="K12" s="149">
        <v>9.9499999999999993</v>
      </c>
      <c r="L12" s="150">
        <v>7.5700000000000003E-2</v>
      </c>
      <c r="M12" s="150">
        <v>0.1124</v>
      </c>
      <c r="N12" s="173"/>
      <c r="O12" s="36">
        <v>48.59</v>
      </c>
      <c r="P12" s="150">
        <v>2.9100000000000001E-2</v>
      </c>
      <c r="Q12" s="150">
        <v>4.0300000000000002E-2</v>
      </c>
      <c r="R12" s="173"/>
      <c r="S12" s="149">
        <v>19.07</v>
      </c>
      <c r="T12" s="150">
        <v>4.5199999999999997E-2</v>
      </c>
      <c r="U12" s="150">
        <v>5.5899999999999998E-2</v>
      </c>
      <c r="V12" s="173"/>
      <c r="W12" s="149">
        <v>67.66</v>
      </c>
      <c r="X12" s="150">
        <v>3.2399999999999998E-2</v>
      </c>
      <c r="Y12" s="150">
        <v>4.3799999999999999E-2</v>
      </c>
      <c r="Z12" s="49"/>
    </row>
    <row r="13" spans="1:26" ht="3.75" customHeight="1" x14ac:dyDescent="0.2">
      <c r="C13" s="12"/>
      <c r="D13" s="12"/>
      <c r="E13" s="12"/>
      <c r="F13" s="174"/>
      <c r="G13" s="12"/>
      <c r="H13" s="12"/>
      <c r="I13" s="12"/>
      <c r="J13" s="174"/>
      <c r="K13" s="12"/>
      <c r="L13" s="12"/>
      <c r="M13" s="12"/>
      <c r="N13" s="174"/>
      <c r="O13" s="12"/>
      <c r="P13" s="12"/>
      <c r="Q13" s="12"/>
      <c r="R13" s="174"/>
      <c r="S13" s="12"/>
      <c r="T13" s="12"/>
      <c r="U13" s="12"/>
      <c r="V13" s="174"/>
      <c r="W13" s="12"/>
      <c r="X13" s="12"/>
      <c r="Y13" s="12"/>
    </row>
    <row r="14" spans="1:26" s="4" customFormat="1" x14ac:dyDescent="0.2">
      <c r="A14" s="143" t="s">
        <v>7</v>
      </c>
      <c r="B14" s="137"/>
      <c r="C14" s="14"/>
      <c r="D14" s="14"/>
      <c r="E14" s="14"/>
      <c r="F14" s="175"/>
      <c r="G14" s="14"/>
      <c r="H14" s="14"/>
      <c r="I14" s="14"/>
      <c r="J14" s="175"/>
      <c r="K14" s="14"/>
      <c r="L14" s="14"/>
      <c r="M14" s="14"/>
      <c r="N14" s="175"/>
      <c r="O14" s="14"/>
      <c r="P14" s="14"/>
      <c r="Q14" s="14"/>
      <c r="R14" s="175"/>
      <c r="S14" s="14"/>
      <c r="T14" s="14"/>
      <c r="U14" s="14"/>
      <c r="V14" s="175"/>
      <c r="W14" s="14"/>
      <c r="X14" s="14"/>
      <c r="Y14" s="14"/>
      <c r="Z14" s="137"/>
    </row>
    <row r="15" spans="1:26" x14ac:dyDescent="0.2">
      <c r="A15" s="65" t="s">
        <v>8</v>
      </c>
      <c r="C15" s="31">
        <v>1.6</v>
      </c>
      <c r="D15" s="30">
        <v>3.5000000000000001E-3</v>
      </c>
      <c r="E15" s="30">
        <v>5.1000000000000004E-3</v>
      </c>
      <c r="F15" s="176"/>
      <c r="G15" s="31">
        <v>5.7</v>
      </c>
      <c r="H15" s="30">
        <v>5.3E-3</v>
      </c>
      <c r="I15" s="30">
        <v>7.1000000000000004E-3</v>
      </c>
      <c r="J15" s="176"/>
      <c r="K15" s="31">
        <v>0</v>
      </c>
      <c r="L15" s="30">
        <v>0</v>
      </c>
      <c r="M15" s="30">
        <v>0</v>
      </c>
      <c r="N15" s="176"/>
      <c r="O15" s="31">
        <v>7.3</v>
      </c>
      <c r="P15" s="30">
        <v>4.4000000000000003E-3</v>
      </c>
      <c r="Q15" s="30">
        <v>6.0000000000000001E-3</v>
      </c>
      <c r="R15" s="176"/>
      <c r="S15" s="31">
        <v>0</v>
      </c>
      <c r="T15" s="30">
        <v>0</v>
      </c>
      <c r="U15" s="30">
        <v>0</v>
      </c>
      <c r="V15" s="176"/>
      <c r="W15" s="31">
        <v>7.3</v>
      </c>
      <c r="X15" s="30">
        <v>3.5000000000000001E-3</v>
      </c>
      <c r="Y15" s="30">
        <v>4.7000000000000002E-3</v>
      </c>
    </row>
    <row r="16" spans="1:26" x14ac:dyDescent="0.2">
      <c r="A16" s="65" t="s">
        <v>9</v>
      </c>
      <c r="C16" s="31">
        <v>0</v>
      </c>
      <c r="D16" s="30">
        <v>0</v>
      </c>
      <c r="E16" s="30">
        <v>0</v>
      </c>
      <c r="F16" s="176"/>
      <c r="G16" s="31">
        <v>4</v>
      </c>
      <c r="H16" s="30">
        <v>3.7000000000000002E-3</v>
      </c>
      <c r="I16" s="30">
        <v>5.0000000000000001E-3</v>
      </c>
      <c r="J16" s="176"/>
      <c r="K16" s="31">
        <v>0</v>
      </c>
      <c r="L16" s="30">
        <v>0</v>
      </c>
      <c r="M16" s="30">
        <v>0</v>
      </c>
      <c r="N16" s="176"/>
      <c r="O16" s="31">
        <v>4</v>
      </c>
      <c r="P16" s="30">
        <v>2.3999999999999998E-3</v>
      </c>
      <c r="Q16" s="30">
        <v>3.3E-3</v>
      </c>
      <c r="R16" s="176"/>
      <c r="S16" s="31">
        <v>0</v>
      </c>
      <c r="T16" s="30">
        <v>0</v>
      </c>
      <c r="U16" s="30">
        <v>0</v>
      </c>
      <c r="V16" s="176"/>
      <c r="W16" s="31">
        <v>4</v>
      </c>
      <c r="X16" s="30">
        <v>1.9E-3</v>
      </c>
      <c r="Y16" s="30">
        <v>2.5999999999999999E-3</v>
      </c>
    </row>
    <row r="17" spans="1:26" x14ac:dyDescent="0.2">
      <c r="A17" s="65" t="s">
        <v>10</v>
      </c>
      <c r="C17" s="31">
        <v>0</v>
      </c>
      <c r="D17" s="30">
        <v>0</v>
      </c>
      <c r="E17" s="30">
        <v>0</v>
      </c>
      <c r="F17" s="176"/>
      <c r="G17" s="31">
        <v>0</v>
      </c>
      <c r="H17" s="30">
        <v>0</v>
      </c>
      <c r="I17" s="30">
        <v>0</v>
      </c>
      <c r="J17" s="176"/>
      <c r="K17" s="31">
        <v>2</v>
      </c>
      <c r="L17" s="30">
        <v>1.52E-2</v>
      </c>
      <c r="M17" s="30">
        <v>2.2599999999999999E-2</v>
      </c>
      <c r="N17" s="176"/>
      <c r="O17" s="31">
        <v>2</v>
      </c>
      <c r="P17" s="30">
        <v>1.1999999999999999E-3</v>
      </c>
      <c r="Q17" s="30">
        <v>1.6999999999999999E-3</v>
      </c>
      <c r="R17" s="176"/>
      <c r="S17" s="31">
        <v>0</v>
      </c>
      <c r="T17" s="30">
        <v>0</v>
      </c>
      <c r="U17" s="30">
        <v>0</v>
      </c>
      <c r="V17" s="176"/>
      <c r="W17" s="31">
        <v>2</v>
      </c>
      <c r="X17" s="30">
        <v>1E-3</v>
      </c>
      <c r="Y17" s="30">
        <v>1.2999999999999999E-3</v>
      </c>
    </row>
    <row r="18" spans="1:26" x14ac:dyDescent="0.2">
      <c r="A18" s="65" t="s">
        <v>11</v>
      </c>
      <c r="C18" s="31">
        <v>0</v>
      </c>
      <c r="D18" s="30">
        <v>0</v>
      </c>
      <c r="E18" s="30">
        <v>0</v>
      </c>
      <c r="F18" s="176"/>
      <c r="G18" s="31">
        <v>0.4</v>
      </c>
      <c r="H18" s="30">
        <v>4.0000000000000002E-4</v>
      </c>
      <c r="I18" s="30">
        <v>5.0000000000000001E-4</v>
      </c>
      <c r="J18" s="176"/>
      <c r="K18" s="31">
        <v>0</v>
      </c>
      <c r="L18" s="30">
        <v>0</v>
      </c>
      <c r="M18" s="30">
        <v>0</v>
      </c>
      <c r="N18" s="176"/>
      <c r="O18" s="31">
        <v>0</v>
      </c>
      <c r="P18" s="30">
        <v>0</v>
      </c>
      <c r="Q18" s="30">
        <v>0</v>
      </c>
      <c r="R18" s="176"/>
      <c r="S18" s="31">
        <v>0</v>
      </c>
      <c r="T18" s="30">
        <v>0</v>
      </c>
      <c r="U18" s="30">
        <v>0</v>
      </c>
      <c r="V18" s="176"/>
      <c r="W18" s="31">
        <v>0.4</v>
      </c>
      <c r="X18" s="30">
        <v>2.0000000000000001E-4</v>
      </c>
      <c r="Y18" s="30">
        <v>2.9999999999999997E-4</v>
      </c>
    </row>
    <row r="19" spans="1:26" x14ac:dyDescent="0.2">
      <c r="A19" s="65" t="s">
        <v>12</v>
      </c>
      <c r="C19" s="31">
        <v>0</v>
      </c>
      <c r="D19" s="30">
        <v>0</v>
      </c>
      <c r="E19" s="30">
        <v>0</v>
      </c>
      <c r="F19" s="176"/>
      <c r="G19" s="31">
        <v>0</v>
      </c>
      <c r="H19" s="30">
        <v>0</v>
      </c>
      <c r="I19" s="30">
        <v>0</v>
      </c>
      <c r="J19" s="176"/>
      <c r="K19" s="31">
        <v>1</v>
      </c>
      <c r="L19" s="30">
        <v>7.6E-3</v>
      </c>
      <c r="M19" s="30">
        <v>1.1299999999999999E-2</v>
      </c>
      <c r="N19" s="176"/>
      <c r="O19" s="31">
        <v>1</v>
      </c>
      <c r="P19" s="30">
        <v>5.9999999999999995E-4</v>
      </c>
      <c r="Q19" s="30">
        <v>8.0000000000000004E-4</v>
      </c>
      <c r="R19" s="176"/>
      <c r="S19" s="31">
        <v>0</v>
      </c>
      <c r="T19" s="30">
        <v>0</v>
      </c>
      <c r="U19" s="30">
        <v>0</v>
      </c>
      <c r="V19" s="176"/>
      <c r="W19" s="31">
        <v>1</v>
      </c>
      <c r="X19" s="30">
        <v>5.0000000000000001E-4</v>
      </c>
      <c r="Y19" s="30">
        <v>5.9999999999999995E-4</v>
      </c>
    </row>
    <row r="20" spans="1:26" s="5" customFormat="1" x14ac:dyDescent="0.2">
      <c r="A20" s="32" t="s">
        <v>26</v>
      </c>
      <c r="B20" s="49"/>
      <c r="C20" s="36">
        <v>1.6</v>
      </c>
      <c r="D20" s="35">
        <v>3.5000000000000001E-3</v>
      </c>
      <c r="E20" s="35">
        <v>5.1000000000000004E-3</v>
      </c>
      <c r="F20" s="50"/>
      <c r="G20" s="36">
        <v>10.1</v>
      </c>
      <c r="H20" s="35">
        <v>9.2999999999999992E-3</v>
      </c>
      <c r="I20" s="35">
        <v>1.2500000000000001E-2</v>
      </c>
      <c r="J20" s="50"/>
      <c r="K20" s="36">
        <v>3</v>
      </c>
      <c r="L20" s="35">
        <v>2.2800000000000001E-2</v>
      </c>
      <c r="M20" s="35">
        <v>3.39E-2</v>
      </c>
      <c r="N20" s="50"/>
      <c r="O20" s="36">
        <v>14.7</v>
      </c>
      <c r="P20" s="35">
        <v>8.8000000000000005E-3</v>
      </c>
      <c r="Q20" s="35">
        <v>1.2200000000000001E-2</v>
      </c>
      <c r="R20" s="50"/>
      <c r="S20" s="36">
        <v>0</v>
      </c>
      <c r="T20" s="35">
        <v>0</v>
      </c>
      <c r="U20" s="35">
        <v>0</v>
      </c>
      <c r="V20" s="50"/>
      <c r="W20" s="36">
        <v>14.7</v>
      </c>
      <c r="X20" s="35">
        <v>7.0000000000000001E-3</v>
      </c>
      <c r="Y20" s="35">
        <v>9.4999999999999998E-3</v>
      </c>
      <c r="Z20" s="49"/>
    </row>
    <row r="21" spans="1:26" s="49" customFormat="1" ht="3.75" customHeight="1" x14ac:dyDescent="0.2">
      <c r="A21" s="48"/>
      <c r="C21" s="50"/>
      <c r="D21" s="51"/>
      <c r="E21" s="51"/>
      <c r="F21" s="50"/>
      <c r="G21" s="50"/>
      <c r="H21" s="51"/>
      <c r="I21" s="51"/>
      <c r="J21" s="50"/>
      <c r="K21" s="50"/>
      <c r="L21" s="51"/>
      <c r="M21" s="51"/>
      <c r="N21" s="50"/>
      <c r="O21" s="50"/>
      <c r="P21" s="51"/>
      <c r="Q21" s="51"/>
      <c r="R21" s="50"/>
      <c r="S21" s="50"/>
      <c r="T21" s="51"/>
      <c r="U21" s="51"/>
      <c r="V21" s="50"/>
      <c r="W21" s="50"/>
      <c r="X21" s="51"/>
      <c r="Y21" s="51"/>
    </row>
    <row r="22" spans="1:26" s="4" customFormat="1" x14ac:dyDescent="0.2">
      <c r="A22" s="143" t="s">
        <v>43</v>
      </c>
      <c r="B22" s="137"/>
      <c r="C22" s="14"/>
      <c r="D22" s="14"/>
      <c r="E22" s="14"/>
      <c r="F22" s="175"/>
      <c r="G22" s="14"/>
      <c r="H22" s="14"/>
      <c r="I22" s="14"/>
      <c r="J22" s="175"/>
      <c r="K22" s="14"/>
      <c r="L22" s="14"/>
      <c r="M22" s="14"/>
      <c r="N22" s="175"/>
      <c r="O22" s="14"/>
      <c r="P22" s="14"/>
      <c r="Q22" s="14"/>
      <c r="R22" s="175"/>
      <c r="S22" s="14"/>
      <c r="T22" s="14"/>
      <c r="U22" s="14"/>
      <c r="V22" s="175"/>
      <c r="W22" s="14"/>
      <c r="X22" s="14"/>
      <c r="Y22" s="14"/>
      <c r="Z22" s="137"/>
    </row>
    <row r="23" spans="1:26" x14ac:dyDescent="0.2">
      <c r="A23" s="65" t="s">
        <v>44</v>
      </c>
      <c r="C23" s="31">
        <v>7</v>
      </c>
      <c r="D23" s="30">
        <v>1.54E-2</v>
      </c>
      <c r="E23" s="30">
        <v>2.24E-2</v>
      </c>
      <c r="F23" s="176"/>
      <c r="G23" s="31">
        <v>31.08</v>
      </c>
      <c r="H23" s="30">
        <v>2.87E-2</v>
      </c>
      <c r="I23" s="30">
        <v>3.85E-2</v>
      </c>
      <c r="J23" s="176"/>
      <c r="K23" s="31">
        <v>0</v>
      </c>
      <c r="L23" s="30">
        <v>0</v>
      </c>
      <c r="M23" s="30">
        <v>0</v>
      </c>
      <c r="N23" s="176"/>
      <c r="O23" s="31">
        <v>38.08</v>
      </c>
      <c r="P23" s="30">
        <v>2.2800000000000001E-2</v>
      </c>
      <c r="Q23" s="30">
        <v>3.15E-2</v>
      </c>
      <c r="R23" s="176"/>
      <c r="S23" s="31">
        <v>0</v>
      </c>
      <c r="T23" s="30">
        <v>0</v>
      </c>
      <c r="U23" s="30">
        <v>0</v>
      </c>
      <c r="V23" s="176"/>
      <c r="W23" s="31">
        <v>38.08</v>
      </c>
      <c r="X23" s="30">
        <v>1.8200000000000001E-2</v>
      </c>
      <c r="Y23" s="30">
        <v>2.46E-2</v>
      </c>
    </row>
    <row r="24" spans="1:26" s="5" customFormat="1" x14ac:dyDescent="0.2">
      <c r="A24" s="32" t="s">
        <v>26</v>
      </c>
      <c r="B24" s="49"/>
      <c r="C24" s="36">
        <v>7</v>
      </c>
      <c r="D24" s="35">
        <v>1.54E-2</v>
      </c>
      <c r="E24" s="35">
        <v>2.24E-2</v>
      </c>
      <c r="F24" s="50"/>
      <c r="G24" s="36">
        <v>31.08</v>
      </c>
      <c r="H24" s="35">
        <v>2.87E-2</v>
      </c>
      <c r="I24" s="35">
        <v>3.85E-2</v>
      </c>
      <c r="J24" s="50"/>
      <c r="K24" s="36">
        <v>0</v>
      </c>
      <c r="L24" s="35">
        <v>0</v>
      </c>
      <c r="M24" s="35">
        <v>0</v>
      </c>
      <c r="N24" s="50"/>
      <c r="O24" s="36">
        <v>38.08</v>
      </c>
      <c r="P24" s="35">
        <v>2.2800000000000001E-2</v>
      </c>
      <c r="Q24" s="35">
        <v>3.15E-2</v>
      </c>
      <c r="R24" s="50"/>
      <c r="S24" s="36">
        <v>0</v>
      </c>
      <c r="T24" s="35">
        <v>0</v>
      </c>
      <c r="U24" s="35">
        <v>0</v>
      </c>
      <c r="V24" s="50"/>
      <c r="W24" s="36">
        <v>38.08</v>
      </c>
      <c r="X24" s="35">
        <v>1.8200000000000001E-2</v>
      </c>
      <c r="Y24" s="35">
        <v>2.46E-2</v>
      </c>
      <c r="Z24" s="49"/>
    </row>
    <row r="25" spans="1:26" ht="3.75" customHeight="1" x14ac:dyDescent="0.2">
      <c r="C25" s="15"/>
      <c r="D25" s="15"/>
      <c r="E25" s="15"/>
      <c r="F25" s="176"/>
      <c r="G25" s="15"/>
      <c r="H25" s="15"/>
      <c r="I25" s="15"/>
      <c r="J25" s="176"/>
      <c r="K25" s="15"/>
      <c r="L25" s="15"/>
      <c r="M25" s="15"/>
      <c r="N25" s="176"/>
      <c r="O25" s="15"/>
      <c r="P25" s="15"/>
      <c r="Q25" s="15"/>
      <c r="R25" s="176"/>
      <c r="S25" s="15"/>
      <c r="T25" s="15"/>
      <c r="U25" s="15"/>
      <c r="V25" s="176"/>
      <c r="W25" s="15"/>
      <c r="X25" s="15"/>
      <c r="Y25" s="15"/>
    </row>
    <row r="26" spans="1:26" s="4" customFormat="1" x14ac:dyDescent="0.2">
      <c r="A26" s="143" t="s">
        <v>13</v>
      </c>
      <c r="B26" s="137"/>
      <c r="C26" s="16"/>
      <c r="D26" s="16"/>
      <c r="E26" s="16"/>
      <c r="F26" s="177"/>
      <c r="G26" s="16"/>
      <c r="H26" s="16"/>
      <c r="I26" s="16"/>
      <c r="J26" s="177"/>
      <c r="K26" s="16"/>
      <c r="L26" s="16"/>
      <c r="M26" s="16"/>
      <c r="N26" s="177"/>
      <c r="O26" s="16"/>
      <c r="P26" s="16"/>
      <c r="Q26" s="16"/>
      <c r="R26" s="177"/>
      <c r="S26" s="16"/>
      <c r="T26" s="16"/>
      <c r="U26" s="16"/>
      <c r="V26" s="177"/>
      <c r="W26" s="16"/>
      <c r="X26" s="16"/>
      <c r="Y26" s="16"/>
      <c r="Z26" s="137"/>
    </row>
    <row r="27" spans="1:26" s="7" customFormat="1" x14ac:dyDescent="0.2">
      <c r="A27" s="144" t="s">
        <v>14</v>
      </c>
      <c r="B27" s="137"/>
      <c r="C27" s="52"/>
      <c r="D27" s="52"/>
      <c r="E27" s="52"/>
      <c r="F27" s="177"/>
      <c r="G27" s="52"/>
      <c r="H27" s="52"/>
      <c r="I27" s="52"/>
      <c r="J27" s="177"/>
      <c r="K27" s="52"/>
      <c r="L27" s="52"/>
      <c r="M27" s="52"/>
      <c r="N27" s="177"/>
      <c r="O27" s="52"/>
      <c r="P27" s="52"/>
      <c r="Q27" s="52"/>
      <c r="R27" s="177"/>
      <c r="S27" s="52"/>
      <c r="T27" s="52"/>
      <c r="U27" s="52"/>
      <c r="V27" s="177"/>
      <c r="W27" s="52"/>
      <c r="X27" s="52"/>
      <c r="Y27" s="52"/>
      <c r="Z27" s="137"/>
    </row>
    <row r="28" spans="1:26" x14ac:dyDescent="0.2">
      <c r="A28" s="65" t="s">
        <v>53</v>
      </c>
      <c r="C28" s="31">
        <v>0</v>
      </c>
      <c r="D28" s="30">
        <v>0</v>
      </c>
      <c r="E28" s="30">
        <v>0</v>
      </c>
      <c r="F28" s="176"/>
      <c r="G28" s="31">
        <v>0</v>
      </c>
      <c r="H28" s="30">
        <v>0</v>
      </c>
      <c r="I28" s="30">
        <v>0</v>
      </c>
      <c r="J28" s="176"/>
      <c r="K28" s="31">
        <v>0</v>
      </c>
      <c r="L28" s="30">
        <v>0</v>
      </c>
      <c r="M28" s="30">
        <v>0</v>
      </c>
      <c r="N28" s="176"/>
      <c r="O28" s="31">
        <v>0</v>
      </c>
      <c r="P28" s="30">
        <v>0</v>
      </c>
      <c r="Q28" s="30">
        <v>0</v>
      </c>
      <c r="R28" s="176"/>
      <c r="S28" s="31">
        <v>0</v>
      </c>
      <c r="T28" s="30">
        <v>0</v>
      </c>
      <c r="U28" s="30">
        <v>0</v>
      </c>
      <c r="V28" s="176"/>
      <c r="W28" s="31">
        <v>0</v>
      </c>
      <c r="X28" s="30">
        <v>0</v>
      </c>
      <c r="Y28" s="30">
        <v>0</v>
      </c>
    </row>
    <row r="29" spans="1:26" x14ac:dyDescent="0.2">
      <c r="A29" s="65" t="s">
        <v>16</v>
      </c>
      <c r="C29" s="31">
        <v>0</v>
      </c>
      <c r="D29" s="30">
        <v>0</v>
      </c>
      <c r="E29" s="30">
        <v>0</v>
      </c>
      <c r="F29" s="176"/>
      <c r="G29" s="31">
        <v>0</v>
      </c>
      <c r="H29" s="30">
        <v>0</v>
      </c>
      <c r="I29" s="30">
        <v>0</v>
      </c>
      <c r="J29" s="176"/>
      <c r="K29" s="31">
        <v>0</v>
      </c>
      <c r="L29" s="30">
        <v>0</v>
      </c>
      <c r="M29" s="30">
        <v>0</v>
      </c>
      <c r="N29" s="176"/>
      <c r="O29" s="31">
        <v>0</v>
      </c>
      <c r="P29" s="30">
        <v>0</v>
      </c>
      <c r="Q29" s="30">
        <v>0</v>
      </c>
      <c r="R29" s="176"/>
      <c r="S29" s="31">
        <v>0</v>
      </c>
      <c r="T29" s="30">
        <v>0</v>
      </c>
      <c r="U29" s="30">
        <v>0</v>
      </c>
      <c r="V29" s="176"/>
      <c r="W29" s="31">
        <v>0</v>
      </c>
      <c r="X29" s="30">
        <v>0</v>
      </c>
      <c r="Y29" s="30">
        <v>0</v>
      </c>
    </row>
    <row r="30" spans="1:26" x14ac:dyDescent="0.2">
      <c r="A30" s="65" t="s">
        <v>15</v>
      </c>
      <c r="C30" s="31">
        <v>0</v>
      </c>
      <c r="D30" s="30">
        <v>0</v>
      </c>
      <c r="E30" s="30">
        <v>0</v>
      </c>
      <c r="F30" s="176"/>
      <c r="G30" s="31">
        <v>0</v>
      </c>
      <c r="H30" s="30">
        <v>0</v>
      </c>
      <c r="I30" s="30">
        <v>0</v>
      </c>
      <c r="J30" s="176"/>
      <c r="K30" s="31">
        <v>0</v>
      </c>
      <c r="L30" s="30">
        <v>0</v>
      </c>
      <c r="M30" s="30">
        <v>0</v>
      </c>
      <c r="N30" s="176"/>
      <c r="O30" s="31">
        <v>0</v>
      </c>
      <c r="P30" s="30">
        <v>0</v>
      </c>
      <c r="Q30" s="30">
        <v>0</v>
      </c>
      <c r="R30" s="176"/>
      <c r="S30" s="31">
        <v>0</v>
      </c>
      <c r="T30" s="30">
        <v>0</v>
      </c>
      <c r="U30" s="30">
        <v>0</v>
      </c>
      <c r="V30" s="176"/>
      <c r="W30" s="31">
        <v>0</v>
      </c>
      <c r="X30" s="30">
        <v>0</v>
      </c>
      <c r="Y30" s="30">
        <v>0</v>
      </c>
    </row>
    <row r="31" spans="1:26" x14ac:dyDescent="0.2">
      <c r="A31" s="65" t="s">
        <v>17</v>
      </c>
      <c r="C31" s="31">
        <v>49.12</v>
      </c>
      <c r="D31" s="30">
        <v>0.1081</v>
      </c>
      <c r="E31" s="30">
        <v>0.1575</v>
      </c>
      <c r="F31" s="176"/>
      <c r="G31" s="31">
        <v>51.33</v>
      </c>
      <c r="H31" s="30">
        <v>4.7399999999999998E-2</v>
      </c>
      <c r="I31" s="30">
        <v>6.3799999999999996E-2</v>
      </c>
      <c r="J31" s="176"/>
      <c r="K31" s="31">
        <v>13.29</v>
      </c>
      <c r="L31" s="30">
        <v>0.1011</v>
      </c>
      <c r="M31" s="30">
        <v>0.15010000000000001</v>
      </c>
      <c r="N31" s="176"/>
      <c r="O31" s="31">
        <v>113.74</v>
      </c>
      <c r="P31" s="30">
        <v>6.8199999999999997E-2</v>
      </c>
      <c r="Q31" s="30">
        <v>9.4399999999999998E-2</v>
      </c>
      <c r="R31" s="176"/>
      <c r="S31" s="31">
        <v>22.97</v>
      </c>
      <c r="T31" s="30">
        <v>5.4399999999999997E-2</v>
      </c>
      <c r="U31" s="30">
        <v>6.7400000000000002E-2</v>
      </c>
      <c r="V31" s="176"/>
      <c r="W31" s="31">
        <v>136.71</v>
      </c>
      <c r="X31" s="30">
        <v>6.54E-2</v>
      </c>
      <c r="Y31" s="30">
        <v>8.8400000000000006E-2</v>
      </c>
    </row>
    <row r="32" spans="1:26" x14ac:dyDescent="0.2">
      <c r="A32" s="65" t="s">
        <v>18</v>
      </c>
      <c r="C32" s="31">
        <v>0</v>
      </c>
      <c r="D32" s="30">
        <v>0</v>
      </c>
      <c r="E32" s="30">
        <v>0</v>
      </c>
      <c r="F32" s="176"/>
      <c r="G32" s="31">
        <v>0</v>
      </c>
      <c r="H32" s="30">
        <v>0</v>
      </c>
      <c r="I32" s="30">
        <v>0</v>
      </c>
      <c r="J32" s="176"/>
      <c r="K32" s="31">
        <v>1.06</v>
      </c>
      <c r="L32" s="30">
        <v>8.0999999999999996E-3</v>
      </c>
      <c r="M32" s="30">
        <v>1.2E-2</v>
      </c>
      <c r="N32" s="176"/>
      <c r="O32" s="31">
        <v>1.06</v>
      </c>
      <c r="P32" s="30">
        <v>5.9999999999999995E-4</v>
      </c>
      <c r="Q32" s="30">
        <v>8.9999999999999998E-4</v>
      </c>
      <c r="R32" s="176"/>
      <c r="S32" s="31">
        <v>0</v>
      </c>
      <c r="T32" s="30">
        <v>0</v>
      </c>
      <c r="U32" s="30">
        <v>0</v>
      </c>
      <c r="V32" s="176"/>
      <c r="W32" s="31">
        <v>1.06</v>
      </c>
      <c r="X32" s="30">
        <v>5.0000000000000001E-4</v>
      </c>
      <c r="Y32" s="30">
        <v>6.9999999999999999E-4</v>
      </c>
    </row>
    <row r="33" spans="1:26" x14ac:dyDescent="0.2">
      <c r="A33" s="65" t="s">
        <v>19</v>
      </c>
      <c r="C33" s="31">
        <v>3.41</v>
      </c>
      <c r="D33" s="30">
        <v>7.4999999999999997E-3</v>
      </c>
      <c r="E33" s="30">
        <v>1.09E-2</v>
      </c>
      <c r="F33" s="176"/>
      <c r="G33" s="31">
        <v>29.16</v>
      </c>
      <c r="H33" s="30">
        <v>2.69E-2</v>
      </c>
      <c r="I33" s="30">
        <v>3.61E-2</v>
      </c>
      <c r="J33" s="176"/>
      <c r="K33" s="31">
        <v>1.25</v>
      </c>
      <c r="L33" s="30">
        <v>9.4999999999999998E-3</v>
      </c>
      <c r="M33" s="30">
        <v>1.41E-2</v>
      </c>
      <c r="N33" s="176"/>
      <c r="O33" s="31">
        <v>33.82</v>
      </c>
      <c r="P33" s="30">
        <v>2.0299999999999999E-2</v>
      </c>
      <c r="Q33" s="30">
        <v>2.8000000000000001E-2</v>
      </c>
      <c r="R33" s="176"/>
      <c r="S33" s="31">
        <v>4.9000000000000004</v>
      </c>
      <c r="T33" s="30">
        <v>1.1599999999999999E-2</v>
      </c>
      <c r="U33" s="30">
        <v>1.44E-2</v>
      </c>
      <c r="V33" s="176"/>
      <c r="W33" s="31">
        <v>38.72</v>
      </c>
      <c r="X33" s="30">
        <v>1.8499999999999999E-2</v>
      </c>
      <c r="Y33" s="30">
        <v>2.5000000000000001E-2</v>
      </c>
    </row>
    <row r="34" spans="1:26" x14ac:dyDescent="0.2">
      <c r="A34" s="65" t="s">
        <v>20</v>
      </c>
      <c r="C34" s="31">
        <v>0</v>
      </c>
      <c r="D34" s="30">
        <v>0</v>
      </c>
      <c r="E34" s="30">
        <v>0</v>
      </c>
      <c r="F34" s="176"/>
      <c r="G34" s="31">
        <v>0</v>
      </c>
      <c r="H34" s="30">
        <v>0</v>
      </c>
      <c r="I34" s="30">
        <v>0</v>
      </c>
      <c r="J34" s="176"/>
      <c r="K34" s="31">
        <v>0</v>
      </c>
      <c r="L34" s="30">
        <v>0</v>
      </c>
      <c r="M34" s="30">
        <v>0</v>
      </c>
      <c r="N34" s="176"/>
      <c r="O34" s="31">
        <v>0</v>
      </c>
      <c r="P34" s="30">
        <v>0</v>
      </c>
      <c r="Q34" s="30">
        <v>0</v>
      </c>
      <c r="R34" s="176"/>
      <c r="S34" s="31">
        <v>21.82</v>
      </c>
      <c r="T34" s="30">
        <v>5.1700000000000003E-2</v>
      </c>
      <c r="U34" s="30">
        <v>6.4000000000000001E-2</v>
      </c>
      <c r="V34" s="176"/>
      <c r="W34" s="31">
        <v>21.82</v>
      </c>
      <c r="X34" s="30">
        <v>1.04E-2</v>
      </c>
      <c r="Y34" s="30">
        <v>1.41E-2</v>
      </c>
    </row>
    <row r="35" spans="1:26" s="5" customFormat="1" x14ac:dyDescent="0.2">
      <c r="A35" s="32" t="s">
        <v>26</v>
      </c>
      <c r="B35" s="49"/>
      <c r="C35" s="36">
        <v>52.53</v>
      </c>
      <c r="D35" s="35">
        <v>0.11559999999999999</v>
      </c>
      <c r="E35" s="35">
        <v>0.16839999999999999</v>
      </c>
      <c r="F35" s="50"/>
      <c r="G35" s="36">
        <v>80.489999999999995</v>
      </c>
      <c r="H35" s="35">
        <v>7.4300000000000005E-2</v>
      </c>
      <c r="I35" s="35">
        <v>0.1</v>
      </c>
      <c r="J35" s="50"/>
      <c r="K35" s="36">
        <v>15.6</v>
      </c>
      <c r="L35" s="35">
        <v>0.1187</v>
      </c>
      <c r="M35" s="35">
        <v>0.1762</v>
      </c>
      <c r="N35" s="50"/>
      <c r="O35" s="36">
        <v>148.62</v>
      </c>
      <c r="P35" s="35">
        <v>8.9099999999999999E-2</v>
      </c>
      <c r="Q35" s="35">
        <v>0.12330000000000001</v>
      </c>
      <c r="R35" s="50"/>
      <c r="S35" s="36">
        <v>49.69</v>
      </c>
      <c r="T35" s="35">
        <v>0.1177</v>
      </c>
      <c r="U35" s="35">
        <v>0.1457</v>
      </c>
      <c r="V35" s="50"/>
      <c r="W35" s="36">
        <v>198.31</v>
      </c>
      <c r="X35" s="35">
        <v>9.4899999999999998E-2</v>
      </c>
      <c r="Y35" s="35">
        <v>0.12820000000000001</v>
      </c>
      <c r="Z35" s="49"/>
    </row>
    <row r="36" spans="1:26" ht="3.75" customHeight="1" x14ac:dyDescent="0.2">
      <c r="C36" s="15"/>
      <c r="D36" s="11"/>
      <c r="E36" s="11"/>
      <c r="F36" s="176"/>
      <c r="G36" s="15"/>
      <c r="H36" s="11"/>
      <c r="I36" s="11"/>
      <c r="J36" s="176"/>
      <c r="K36" s="15"/>
      <c r="L36" s="11"/>
      <c r="M36" s="11"/>
      <c r="N36" s="176"/>
      <c r="O36" s="15"/>
      <c r="P36" s="11"/>
      <c r="Q36" s="11"/>
      <c r="R36" s="176"/>
      <c r="S36" s="15"/>
      <c r="T36" s="11"/>
      <c r="U36" s="11"/>
      <c r="V36" s="176"/>
      <c r="W36" s="15"/>
      <c r="X36" s="53"/>
      <c r="Y36" s="53"/>
    </row>
    <row r="37" spans="1:26" s="7" customFormat="1" x14ac:dyDescent="0.2">
      <c r="A37" s="144" t="s">
        <v>21</v>
      </c>
      <c r="B37" s="137"/>
      <c r="C37" s="52"/>
      <c r="D37" s="54"/>
      <c r="E37" s="54"/>
      <c r="F37" s="177"/>
      <c r="G37" s="52"/>
      <c r="H37" s="54"/>
      <c r="I37" s="54"/>
      <c r="J37" s="177"/>
      <c r="K37" s="52"/>
      <c r="L37" s="54"/>
      <c r="M37" s="54"/>
      <c r="N37" s="177"/>
      <c r="O37" s="52"/>
      <c r="P37" s="54"/>
      <c r="Q37" s="54"/>
      <c r="R37" s="177"/>
      <c r="S37" s="52"/>
      <c r="T37" s="54"/>
      <c r="U37" s="54"/>
      <c r="V37" s="177"/>
      <c r="W37" s="52"/>
      <c r="X37" s="55"/>
      <c r="Y37" s="55"/>
      <c r="Z37" s="137"/>
    </row>
    <row r="38" spans="1:26" x14ac:dyDescent="0.2">
      <c r="A38" s="65" t="s">
        <v>22</v>
      </c>
      <c r="C38" s="31">
        <v>22.99</v>
      </c>
      <c r="D38" s="30">
        <v>5.0999999999999997E-2</v>
      </c>
      <c r="E38" s="30">
        <v>7.3700000000000002E-2</v>
      </c>
      <c r="F38" s="176"/>
      <c r="G38" s="31">
        <v>29.77</v>
      </c>
      <c r="H38" s="30">
        <v>2.7E-2</v>
      </c>
      <c r="I38" s="30">
        <v>3.6999999999999998E-2</v>
      </c>
      <c r="J38" s="176"/>
      <c r="K38" s="31">
        <v>0</v>
      </c>
      <c r="L38" s="30">
        <v>0</v>
      </c>
      <c r="M38" s="30">
        <v>0</v>
      </c>
      <c r="N38" s="176"/>
      <c r="O38" s="31">
        <v>52.76</v>
      </c>
      <c r="P38" s="30">
        <v>2.9999999999999997E-4</v>
      </c>
      <c r="Q38" s="30">
        <v>4.3799999999999999E-2</v>
      </c>
      <c r="R38" s="176"/>
      <c r="S38" s="31">
        <v>0</v>
      </c>
      <c r="T38" s="30">
        <v>0</v>
      </c>
      <c r="U38" s="30">
        <v>0</v>
      </c>
      <c r="V38" s="176"/>
      <c r="W38" s="31">
        <v>52.76</v>
      </c>
      <c r="X38" s="30">
        <v>2.52E-2</v>
      </c>
      <c r="Y38" s="30">
        <v>3.4099999999999998E-2</v>
      </c>
    </row>
    <row r="39" spans="1:26" x14ac:dyDescent="0.2">
      <c r="A39" s="65" t="s">
        <v>23</v>
      </c>
      <c r="C39" s="31">
        <v>25.07</v>
      </c>
      <c r="D39" s="30">
        <v>5.5E-2</v>
      </c>
      <c r="E39" s="30">
        <v>8.0399999999999999E-2</v>
      </c>
      <c r="F39" s="176"/>
      <c r="G39" s="31">
        <v>18.89</v>
      </c>
      <c r="H39" s="30">
        <v>1.7000000000000001E-2</v>
      </c>
      <c r="I39" s="30">
        <v>2.3400000000000001E-2</v>
      </c>
      <c r="J39" s="176"/>
      <c r="K39" s="31">
        <v>4.33</v>
      </c>
      <c r="L39" s="30">
        <v>3.2899999999999999E-2</v>
      </c>
      <c r="M39" s="30">
        <v>4.8899999999999999E-2</v>
      </c>
      <c r="N39" s="176"/>
      <c r="O39" s="31">
        <v>48.29</v>
      </c>
      <c r="P39" s="30">
        <v>2.9999999999999997E-4</v>
      </c>
      <c r="Q39" s="30">
        <v>0.04</v>
      </c>
      <c r="R39" s="176"/>
      <c r="S39" s="31">
        <v>0</v>
      </c>
      <c r="T39" s="30">
        <v>0</v>
      </c>
      <c r="U39" s="30">
        <v>0</v>
      </c>
      <c r="V39" s="176"/>
      <c r="W39" s="31">
        <v>48.29</v>
      </c>
      <c r="X39" s="30">
        <v>2.3099999999999999E-2</v>
      </c>
      <c r="Y39" s="30">
        <v>3.1199999999999999E-2</v>
      </c>
    </row>
    <row r="40" spans="1:26" s="5" customFormat="1" x14ac:dyDescent="0.2">
      <c r="A40" s="32" t="s">
        <v>24</v>
      </c>
      <c r="B40" s="49"/>
      <c r="C40" s="36">
        <v>48.06</v>
      </c>
      <c r="D40" s="35">
        <v>0.106</v>
      </c>
      <c r="E40" s="35">
        <v>0.15409999999999999</v>
      </c>
      <c r="F40" s="50"/>
      <c r="G40" s="36">
        <v>48.66</v>
      </c>
      <c r="H40" s="35">
        <v>4.4999999999999998E-2</v>
      </c>
      <c r="I40" s="35">
        <v>6.0499999999999998E-2</v>
      </c>
      <c r="J40" s="50"/>
      <c r="K40" s="36">
        <v>4.33</v>
      </c>
      <c r="L40" s="35">
        <v>3.2899999999999999E-2</v>
      </c>
      <c r="M40" s="35">
        <v>4.8899999999999999E-2</v>
      </c>
      <c r="N40" s="50"/>
      <c r="O40" s="36">
        <v>101.05</v>
      </c>
      <c r="P40" s="35">
        <v>5.9999999999999995E-4</v>
      </c>
      <c r="Q40" s="35">
        <v>8.3599999999999994E-2</v>
      </c>
      <c r="R40" s="50"/>
      <c r="S40" s="36">
        <v>0</v>
      </c>
      <c r="T40" s="35">
        <v>0</v>
      </c>
      <c r="U40" s="35">
        <v>0</v>
      </c>
      <c r="V40" s="50"/>
      <c r="W40" s="36">
        <v>101.05</v>
      </c>
      <c r="X40" s="35">
        <v>4.8300000000000003E-2</v>
      </c>
      <c r="Y40" s="35">
        <v>6.5299999999999997E-2</v>
      </c>
      <c r="Z40" s="49"/>
    </row>
    <row r="41" spans="1:26" s="49" customFormat="1" ht="3.75" customHeight="1" x14ac:dyDescent="0.2">
      <c r="A41" s="48"/>
      <c r="C41" s="50"/>
      <c r="D41" s="51"/>
      <c r="E41" s="51"/>
      <c r="F41" s="50"/>
      <c r="G41" s="50"/>
      <c r="H41" s="51"/>
      <c r="I41" s="51"/>
      <c r="J41" s="50"/>
      <c r="K41" s="50"/>
      <c r="L41" s="51"/>
      <c r="M41" s="51"/>
      <c r="N41" s="50"/>
      <c r="O41" s="50"/>
      <c r="P41" s="51"/>
      <c r="Q41" s="51"/>
      <c r="R41" s="50"/>
      <c r="S41" s="50"/>
      <c r="T41" s="51"/>
      <c r="U41" s="51"/>
      <c r="V41" s="50"/>
      <c r="W41" s="50"/>
      <c r="X41" s="51"/>
      <c r="Y41" s="51"/>
    </row>
    <row r="42" spans="1:26" x14ac:dyDescent="0.2">
      <c r="A42" s="65" t="s">
        <v>25</v>
      </c>
      <c r="C42" s="31">
        <v>0</v>
      </c>
      <c r="D42" s="30">
        <v>0</v>
      </c>
      <c r="E42" s="30">
        <v>0</v>
      </c>
      <c r="F42" s="176"/>
      <c r="G42" s="31">
        <v>46.94</v>
      </c>
      <c r="H42" s="30">
        <v>4.2999999999999997E-2</v>
      </c>
      <c r="I42" s="30">
        <v>5.8299999999999998E-2</v>
      </c>
      <c r="J42" s="176"/>
      <c r="K42" s="31">
        <v>0</v>
      </c>
      <c r="L42" s="30">
        <v>0</v>
      </c>
      <c r="M42" s="30">
        <v>0</v>
      </c>
      <c r="N42" s="176"/>
      <c r="O42" s="31">
        <v>46.94</v>
      </c>
      <c r="P42" s="30">
        <v>2.8000000000000001E-2</v>
      </c>
      <c r="Q42" s="30">
        <v>3.8899999999999997E-2</v>
      </c>
      <c r="R42" s="176"/>
      <c r="S42" s="31">
        <v>0</v>
      </c>
      <c r="T42" s="30">
        <v>0</v>
      </c>
      <c r="U42" s="30">
        <v>0</v>
      </c>
      <c r="V42" s="176"/>
      <c r="W42" s="31">
        <v>46.94</v>
      </c>
      <c r="X42" s="30">
        <v>2.1999999999999999E-2</v>
      </c>
      <c r="Y42" s="30">
        <v>3.04E-2</v>
      </c>
    </row>
    <row r="43" spans="1:26" s="5" customFormat="1" x14ac:dyDescent="0.2">
      <c r="A43" s="32" t="s">
        <v>27</v>
      </c>
      <c r="B43" s="49"/>
      <c r="C43" s="36">
        <v>0</v>
      </c>
      <c r="D43" s="35">
        <v>0</v>
      </c>
      <c r="E43" s="35">
        <v>0</v>
      </c>
      <c r="F43" s="50"/>
      <c r="G43" s="36">
        <v>46.94</v>
      </c>
      <c r="H43" s="35">
        <v>4.2999999999999997E-2</v>
      </c>
      <c r="I43" s="35">
        <v>5.8299999999999998E-2</v>
      </c>
      <c r="J43" s="50"/>
      <c r="K43" s="36">
        <v>0</v>
      </c>
      <c r="L43" s="35">
        <v>0</v>
      </c>
      <c r="M43" s="35">
        <v>0</v>
      </c>
      <c r="N43" s="50"/>
      <c r="O43" s="36">
        <v>46.94</v>
      </c>
      <c r="P43" s="35">
        <v>2.8000000000000001E-2</v>
      </c>
      <c r="Q43" s="35">
        <v>3.8899999999999997E-2</v>
      </c>
      <c r="R43" s="50"/>
      <c r="S43" s="36">
        <v>0</v>
      </c>
      <c r="T43" s="35">
        <v>0</v>
      </c>
      <c r="U43" s="35">
        <v>0</v>
      </c>
      <c r="V43" s="50"/>
      <c r="W43" s="36">
        <v>46.94</v>
      </c>
      <c r="X43" s="35">
        <v>2.2499999999999999E-2</v>
      </c>
      <c r="Y43" s="35">
        <v>3.04E-2</v>
      </c>
      <c r="Z43" s="49"/>
    </row>
    <row r="44" spans="1:26" ht="3.75" customHeight="1" x14ac:dyDescent="0.2">
      <c r="C44" s="15"/>
      <c r="D44" s="11"/>
      <c r="E44" s="11"/>
      <c r="F44" s="176"/>
      <c r="G44" s="15"/>
      <c r="H44" s="11"/>
      <c r="I44" s="11"/>
      <c r="J44" s="176"/>
      <c r="K44" s="15"/>
      <c r="L44" s="11"/>
      <c r="M44" s="11"/>
      <c r="N44" s="176"/>
      <c r="O44" s="15"/>
      <c r="P44" s="11"/>
      <c r="Q44" s="11"/>
      <c r="R44" s="176"/>
      <c r="S44" s="15"/>
      <c r="T44" s="11"/>
      <c r="U44" s="11"/>
      <c r="V44" s="176"/>
      <c r="W44" s="15"/>
      <c r="X44" s="11"/>
      <c r="Y44" s="11"/>
    </row>
    <row r="45" spans="1:26" s="4" customFormat="1" x14ac:dyDescent="0.2">
      <c r="A45" s="143" t="s">
        <v>28</v>
      </c>
      <c r="B45" s="137"/>
      <c r="C45" s="16"/>
      <c r="D45" s="13"/>
      <c r="E45" s="13"/>
      <c r="F45" s="177"/>
      <c r="G45" s="16"/>
      <c r="H45" s="13"/>
      <c r="I45" s="13"/>
      <c r="J45" s="177"/>
      <c r="K45" s="16"/>
      <c r="L45" s="13"/>
      <c r="M45" s="13"/>
      <c r="N45" s="177"/>
      <c r="O45" s="16"/>
      <c r="P45" s="13"/>
      <c r="Q45" s="13"/>
      <c r="R45" s="177"/>
      <c r="S45" s="16"/>
      <c r="T45" s="13"/>
      <c r="U45" s="13"/>
      <c r="V45" s="177"/>
      <c r="W45" s="16"/>
      <c r="X45" s="13"/>
      <c r="Y45" s="13"/>
      <c r="Z45" s="137"/>
    </row>
    <row r="46" spans="1:26" x14ac:dyDescent="0.2">
      <c r="A46" s="65" t="s">
        <v>29</v>
      </c>
      <c r="C46" s="31">
        <v>11.03</v>
      </c>
      <c r="D46" s="30">
        <v>2.4299999999999999E-2</v>
      </c>
      <c r="E46" s="30">
        <v>3.5400000000000001E-2</v>
      </c>
      <c r="F46" s="176"/>
      <c r="G46" s="31">
        <v>19.25</v>
      </c>
      <c r="H46" s="30">
        <v>1.78E-2</v>
      </c>
      <c r="I46" s="30">
        <v>2.3900000000000001E-2</v>
      </c>
      <c r="J46" s="176"/>
      <c r="K46" s="31">
        <v>10.039999999999999</v>
      </c>
      <c r="L46" s="30">
        <v>7.6399999999999996E-2</v>
      </c>
      <c r="M46" s="30">
        <v>0.1134</v>
      </c>
      <c r="N46" s="176"/>
      <c r="O46" s="31">
        <v>40.32</v>
      </c>
      <c r="P46" s="30">
        <v>2.4199999999999999E-2</v>
      </c>
      <c r="Q46" s="30">
        <v>3.3500000000000002E-2</v>
      </c>
      <c r="R46" s="176"/>
      <c r="S46" s="31">
        <v>12.29</v>
      </c>
      <c r="T46" s="30">
        <v>2.9100000000000001E-2</v>
      </c>
      <c r="U46" s="30">
        <v>3.5999999999999997E-2</v>
      </c>
      <c r="V46" s="176"/>
      <c r="W46" s="31">
        <v>52.61</v>
      </c>
      <c r="X46" s="30">
        <v>2.52E-2</v>
      </c>
      <c r="Y46" s="30">
        <v>3.4000000000000002E-2</v>
      </c>
    </row>
    <row r="47" spans="1:26" x14ac:dyDescent="0.2">
      <c r="A47" s="65" t="s">
        <v>30</v>
      </c>
      <c r="C47" s="31">
        <v>10.46</v>
      </c>
      <c r="D47" s="30">
        <v>2.3E-2</v>
      </c>
      <c r="E47" s="30">
        <v>3.3500000000000002E-2</v>
      </c>
      <c r="F47" s="176"/>
      <c r="G47" s="31">
        <v>0</v>
      </c>
      <c r="H47" s="30">
        <v>0</v>
      </c>
      <c r="I47" s="30">
        <v>0</v>
      </c>
      <c r="J47" s="176"/>
      <c r="K47" s="31">
        <v>0</v>
      </c>
      <c r="L47" s="30">
        <v>0</v>
      </c>
      <c r="M47" s="30">
        <v>0</v>
      </c>
      <c r="N47" s="176"/>
      <c r="O47" s="31">
        <v>10.46</v>
      </c>
      <c r="P47" s="30"/>
      <c r="Q47" s="30"/>
      <c r="R47" s="176"/>
      <c r="S47" s="31">
        <v>0</v>
      </c>
      <c r="T47" s="30">
        <v>0</v>
      </c>
      <c r="U47" s="30">
        <v>0</v>
      </c>
      <c r="V47" s="176"/>
      <c r="W47" s="31">
        <v>10.46</v>
      </c>
      <c r="X47" s="30">
        <v>5.0000000000000001E-3</v>
      </c>
      <c r="Y47" s="30">
        <v>0</v>
      </c>
    </row>
    <row r="48" spans="1:26" x14ac:dyDescent="0.2">
      <c r="A48" s="65" t="s">
        <v>927</v>
      </c>
      <c r="C48" s="31">
        <v>2.5499999999999998</v>
      </c>
      <c r="D48" s="30">
        <v>5.5999999999999999E-3</v>
      </c>
      <c r="E48" s="30">
        <v>8.2000000000000007E-3</v>
      </c>
      <c r="F48" s="176"/>
      <c r="G48" s="31">
        <v>12</v>
      </c>
      <c r="H48" s="30">
        <v>1.11E-2</v>
      </c>
      <c r="I48" s="30">
        <v>1.49E-2</v>
      </c>
      <c r="J48" s="176"/>
      <c r="K48" s="31">
        <v>0</v>
      </c>
      <c r="L48" s="30">
        <v>0</v>
      </c>
      <c r="M48" s="30">
        <v>0</v>
      </c>
      <c r="N48" s="176"/>
      <c r="O48" s="31">
        <v>14.55</v>
      </c>
      <c r="P48" s="30">
        <v>8.6999999999999994E-3</v>
      </c>
      <c r="Q48" s="30">
        <v>1.21E-2</v>
      </c>
      <c r="R48" s="176"/>
      <c r="S48" s="31">
        <v>0</v>
      </c>
      <c r="T48" s="30">
        <v>0</v>
      </c>
      <c r="U48" s="30">
        <v>0</v>
      </c>
      <c r="V48" s="176"/>
      <c r="W48" s="31">
        <v>14.55</v>
      </c>
      <c r="X48" s="30">
        <v>7.0000000000000001E-3</v>
      </c>
      <c r="Y48" s="30">
        <v>9.4000000000000004E-3</v>
      </c>
    </row>
    <row r="49" spans="1:26" s="5" customFormat="1" x14ac:dyDescent="0.2">
      <c r="A49" s="32" t="s">
        <v>26</v>
      </c>
      <c r="B49" s="49"/>
      <c r="C49" s="36">
        <v>24.04</v>
      </c>
      <c r="D49" s="35">
        <v>5.2900000000000003E-2</v>
      </c>
      <c r="E49" s="35">
        <v>7.7100000000000002E-2</v>
      </c>
      <c r="F49" s="50"/>
      <c r="G49" s="36">
        <v>31.25</v>
      </c>
      <c r="H49" s="35">
        <v>2.8899999999999999E-2</v>
      </c>
      <c r="I49" s="35">
        <v>3.8800000000000001E-2</v>
      </c>
      <c r="J49" s="50"/>
      <c r="K49" s="36">
        <v>10.039999999999999</v>
      </c>
      <c r="L49" s="35">
        <v>7.6399999999999996E-2</v>
      </c>
      <c r="M49" s="35">
        <v>0.1134</v>
      </c>
      <c r="N49" s="50"/>
      <c r="O49" s="36">
        <v>65.33</v>
      </c>
      <c r="P49" s="35">
        <v>3.9199999999999999E-2</v>
      </c>
      <c r="Q49" s="35">
        <v>5.4199999999999998E-2</v>
      </c>
      <c r="R49" s="50"/>
      <c r="S49" s="36">
        <v>12.29</v>
      </c>
      <c r="T49" s="35">
        <v>2.9100000000000001E-2</v>
      </c>
      <c r="U49" s="35">
        <v>3.5999999999999997E-2</v>
      </c>
      <c r="V49" s="50"/>
      <c r="W49" s="36">
        <v>77.62</v>
      </c>
      <c r="X49" s="35">
        <v>3.7100000000000001E-2</v>
      </c>
      <c r="Y49" s="35">
        <v>4.3400000000000001E-2</v>
      </c>
      <c r="Z49" s="49"/>
    </row>
    <row r="50" spans="1:26" ht="3.75" customHeight="1" x14ac:dyDescent="0.2">
      <c r="C50" s="15"/>
      <c r="D50" s="11"/>
      <c r="E50" s="11"/>
      <c r="F50" s="176"/>
      <c r="G50" s="15"/>
      <c r="H50" s="11"/>
      <c r="I50" s="11"/>
      <c r="J50" s="176"/>
      <c r="K50" s="15"/>
      <c r="L50" s="11"/>
      <c r="M50" s="11"/>
      <c r="N50" s="176"/>
      <c r="O50" s="15"/>
      <c r="P50" s="11"/>
      <c r="Q50" s="11"/>
      <c r="R50" s="176"/>
      <c r="S50" s="15"/>
      <c r="T50" s="11" t="s">
        <v>42</v>
      </c>
      <c r="U50" s="11"/>
      <c r="V50" s="176"/>
      <c r="W50" s="15"/>
      <c r="X50" s="11" t="s">
        <v>42</v>
      </c>
      <c r="Y50" s="11"/>
    </row>
    <row r="51" spans="1:26" s="57" customFormat="1" x14ac:dyDescent="0.2">
      <c r="A51" s="56" t="s">
        <v>31</v>
      </c>
      <c r="B51" s="137"/>
      <c r="C51" s="155">
        <v>311.89</v>
      </c>
      <c r="D51" s="156">
        <v>0.68620000000000003</v>
      </c>
      <c r="E51" s="205">
        <v>0.45700000000000002</v>
      </c>
      <c r="F51" s="177"/>
      <c r="G51" s="155">
        <v>804.87</v>
      </c>
      <c r="H51" s="156">
        <v>0.74350000000000005</v>
      </c>
      <c r="I51" s="205">
        <v>0.34499999999999997</v>
      </c>
      <c r="J51" s="177"/>
      <c r="K51" s="155">
        <v>88.55</v>
      </c>
      <c r="L51" s="156">
        <v>0.67349999999999999</v>
      </c>
      <c r="M51" s="205">
        <v>0.48499999999999999</v>
      </c>
      <c r="N51" s="177"/>
      <c r="O51" s="155">
        <v>1205.31</v>
      </c>
      <c r="P51" s="156">
        <v>0.72230000000000005</v>
      </c>
      <c r="Q51" s="205">
        <v>0.38400000000000001</v>
      </c>
      <c r="R51" s="177"/>
      <c r="S51" s="155">
        <v>341.02</v>
      </c>
      <c r="T51" s="156">
        <v>0.80800000000000005</v>
      </c>
      <c r="U51" s="205">
        <v>0.182</v>
      </c>
      <c r="V51" s="177"/>
      <c r="W51" s="155">
        <v>1546.33</v>
      </c>
      <c r="X51" s="156">
        <v>0.73960000000000004</v>
      </c>
      <c r="Y51" s="205">
        <v>0.34499999999999997</v>
      </c>
      <c r="Z51" s="137"/>
    </row>
    <row r="52" spans="1:26" x14ac:dyDescent="0.2">
      <c r="C52" s="154"/>
      <c r="D52" s="154"/>
    </row>
    <row r="53" spans="1:26" x14ac:dyDescent="0.2">
      <c r="A53" s="2" t="s">
        <v>943</v>
      </c>
    </row>
  </sheetData>
  <sheetProtection algorithmName="SHA-512" hashValue="CL+QER0dfd1XxSMOOXQOUpHvDkhQv33Jo1GO4b0Ph3q4TPup27fuRMBs0CIVgqov7Nkwb/Qfse/bJuKwO17x+Q==" saltValue="b5XmMt13P999ZsVRm/qWwA==" spinCount="100000" sheet="1" objects="1" scenarios="1"/>
  <mergeCells count="6">
    <mergeCell ref="W3:Y3"/>
    <mergeCell ref="C3:E3"/>
    <mergeCell ref="G3:I3"/>
    <mergeCell ref="K3:M3"/>
    <mergeCell ref="O3:Q3"/>
    <mergeCell ref="S3:U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O199"/>
  <sheetViews>
    <sheetView topLeftCell="A2" zoomScale="90" zoomScaleNormal="90" workbookViewId="0">
      <pane ySplit="3" topLeftCell="A5" activePane="bottomLeft" state="frozen"/>
      <selection activeCell="A2" sqref="A2"/>
      <selection pane="bottomLeft" activeCell="A2" sqref="A1:XFD1048576"/>
    </sheetView>
  </sheetViews>
  <sheetFormatPr defaultRowHeight="12" x14ac:dyDescent="0.2"/>
  <cols>
    <col min="1" max="1" width="23.140625" style="1" customWidth="1"/>
    <col min="2" max="26" width="7.5703125" style="1" customWidth="1"/>
    <col min="27" max="34" width="7.5703125" style="12" customWidth="1"/>
    <col min="35" max="16384" width="9.140625" style="1"/>
  </cols>
  <sheetData>
    <row r="1" spans="1:41" x14ac:dyDescent="0.2">
      <c r="A1" s="45" t="s">
        <v>45</v>
      </c>
    </row>
    <row r="3" spans="1:41" ht="29.25" customHeight="1" x14ac:dyDescent="0.2">
      <c r="A3" s="25"/>
      <c r="B3" s="25"/>
      <c r="C3" s="220" t="s">
        <v>2</v>
      </c>
      <c r="D3" s="220"/>
      <c r="E3" s="220"/>
      <c r="F3" s="220"/>
      <c r="G3" s="220" t="s">
        <v>65</v>
      </c>
      <c r="H3" s="220"/>
      <c r="I3" s="220"/>
      <c r="J3" s="220"/>
      <c r="K3" s="220"/>
      <c r="L3" s="220"/>
      <c r="M3" s="220" t="s">
        <v>14</v>
      </c>
      <c r="N3" s="220"/>
      <c r="O3" s="220"/>
      <c r="P3" s="220"/>
      <c r="Q3" s="220"/>
      <c r="R3" s="220"/>
      <c r="S3" s="220"/>
      <c r="T3" s="222" t="s">
        <v>66</v>
      </c>
      <c r="U3" s="222"/>
      <c r="V3" s="220" t="s">
        <v>28</v>
      </c>
      <c r="W3" s="220"/>
      <c r="X3" s="220"/>
      <c r="Y3" s="220"/>
      <c r="Z3" s="220"/>
      <c r="AA3" s="221" t="s">
        <v>58</v>
      </c>
      <c r="AB3" s="220" t="s">
        <v>67</v>
      </c>
      <c r="AC3" s="220"/>
      <c r="AD3" s="220"/>
      <c r="AE3" s="220"/>
      <c r="AF3" s="220" t="s">
        <v>68</v>
      </c>
      <c r="AG3" s="220"/>
      <c r="AH3" s="220"/>
      <c r="AJ3" s="1" t="s">
        <v>239</v>
      </c>
    </row>
    <row r="4" spans="1:41" s="9" customFormat="1" ht="100.5" customHeight="1" x14ac:dyDescent="0.2">
      <c r="A4" s="26" t="s">
        <v>46</v>
      </c>
      <c r="B4" s="27" t="s">
        <v>47</v>
      </c>
      <c r="C4" s="27" t="s">
        <v>48</v>
      </c>
      <c r="D4" s="27" t="s">
        <v>49</v>
      </c>
      <c r="E4" s="204" t="s">
        <v>925</v>
      </c>
      <c r="F4" s="27" t="s">
        <v>50</v>
      </c>
      <c r="G4" s="27" t="s">
        <v>51</v>
      </c>
      <c r="H4" s="27" t="s">
        <v>9</v>
      </c>
      <c r="I4" s="27" t="s">
        <v>10</v>
      </c>
      <c r="J4" s="27" t="s">
        <v>12</v>
      </c>
      <c r="K4" s="27" t="s">
        <v>11</v>
      </c>
      <c r="L4" s="27" t="s">
        <v>52</v>
      </c>
      <c r="M4" s="27" t="s">
        <v>53</v>
      </c>
      <c r="N4" s="27" t="s">
        <v>16</v>
      </c>
      <c r="O4" s="27" t="s">
        <v>15</v>
      </c>
      <c r="P4" s="27" t="s">
        <v>17</v>
      </c>
      <c r="Q4" s="27" t="s">
        <v>18</v>
      </c>
      <c r="R4" s="27" t="s">
        <v>19</v>
      </c>
      <c r="S4" s="27" t="s">
        <v>20</v>
      </c>
      <c r="T4" s="27" t="s">
        <v>22</v>
      </c>
      <c r="U4" s="27" t="s">
        <v>219</v>
      </c>
      <c r="V4" s="27" t="s">
        <v>926</v>
      </c>
      <c r="W4" s="27" t="s">
        <v>54</v>
      </c>
      <c r="X4" s="27" t="s">
        <v>55</v>
      </c>
      <c r="Y4" s="27" t="s">
        <v>56</v>
      </c>
      <c r="Z4" s="27" t="s">
        <v>57</v>
      </c>
      <c r="AA4" s="221"/>
      <c r="AB4" s="66" t="s">
        <v>59</v>
      </c>
      <c r="AC4" s="66" t="s">
        <v>60</v>
      </c>
      <c r="AD4" s="66" t="s">
        <v>61</v>
      </c>
      <c r="AE4" s="66" t="s">
        <v>62</v>
      </c>
      <c r="AF4" s="66" t="s">
        <v>220</v>
      </c>
      <c r="AG4" s="66" t="s">
        <v>63</v>
      </c>
      <c r="AH4" s="66" t="s">
        <v>64</v>
      </c>
      <c r="AI4" s="10"/>
      <c r="AJ4" s="10"/>
      <c r="AK4" s="10"/>
      <c r="AL4" s="10"/>
      <c r="AM4" s="10"/>
      <c r="AN4" s="10"/>
      <c r="AO4" s="10"/>
    </row>
    <row r="5" spans="1:41" s="4" customFormat="1" x14ac:dyDescent="0.2">
      <c r="A5" s="28" t="s">
        <v>69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89"/>
      <c r="AB5" s="89"/>
      <c r="AC5" s="89"/>
      <c r="AD5" s="89"/>
      <c r="AE5" s="89"/>
      <c r="AF5" s="89"/>
      <c r="AG5" s="89"/>
      <c r="AH5" s="89"/>
    </row>
    <row r="6" spans="1:41" x14ac:dyDescent="0.2">
      <c r="A6" s="25" t="s">
        <v>70</v>
      </c>
      <c r="B6" s="29">
        <v>76.819999999999993</v>
      </c>
      <c r="C6" s="29"/>
      <c r="D6" s="29">
        <v>0.2</v>
      </c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>
        <v>11.45</v>
      </c>
      <c r="Q6" s="29"/>
      <c r="R6" s="29">
        <v>0.86</v>
      </c>
      <c r="S6" s="29"/>
      <c r="T6" s="29"/>
      <c r="U6" s="29">
        <v>2.7</v>
      </c>
      <c r="V6" s="29"/>
      <c r="W6" s="29"/>
      <c r="X6" s="29"/>
      <c r="Y6" s="29"/>
      <c r="Z6" s="29"/>
      <c r="AA6" s="29">
        <v>61.61</v>
      </c>
      <c r="AB6" s="30">
        <v>0.80200000000000005</v>
      </c>
      <c r="AC6" s="30">
        <v>0</v>
      </c>
      <c r="AD6" s="30">
        <v>4.3799999999999999E-2</v>
      </c>
      <c r="AE6" s="30">
        <v>4.3799999999999999E-2</v>
      </c>
      <c r="AF6" s="30">
        <v>3.9699999999999999E-2</v>
      </c>
      <c r="AG6" s="30">
        <v>-4.1000000000000003E-3</v>
      </c>
      <c r="AH6" s="31">
        <v>-0.25</v>
      </c>
    </row>
    <row r="7" spans="1:41" s="161" customFormat="1" x14ac:dyDescent="0.2">
      <c r="A7" s="157" t="s">
        <v>71</v>
      </c>
      <c r="B7" s="158">
        <v>56.77</v>
      </c>
      <c r="C7" s="158"/>
      <c r="D7" s="158">
        <v>4.55</v>
      </c>
      <c r="E7" s="158"/>
      <c r="F7" s="158"/>
      <c r="G7" s="158">
        <v>0.8</v>
      </c>
      <c r="H7" s="158"/>
      <c r="I7" s="158"/>
      <c r="J7" s="158"/>
      <c r="K7" s="158"/>
      <c r="L7" s="158">
        <v>3.5</v>
      </c>
      <c r="M7" s="158"/>
      <c r="N7" s="158"/>
      <c r="O7" s="158"/>
      <c r="P7" s="158"/>
      <c r="Q7" s="158"/>
      <c r="R7" s="158"/>
      <c r="S7" s="158"/>
      <c r="T7" s="158">
        <v>9.83</v>
      </c>
      <c r="U7" s="158">
        <v>0.03</v>
      </c>
      <c r="V7" s="158"/>
      <c r="W7" s="158"/>
      <c r="X7" s="158"/>
      <c r="Y7" s="158"/>
      <c r="Z7" s="158"/>
      <c r="AA7" s="158">
        <v>38.06</v>
      </c>
      <c r="AB7" s="159">
        <v>0.6704</v>
      </c>
      <c r="AC7" s="159">
        <v>0.25829999999999997</v>
      </c>
      <c r="AD7" s="159">
        <v>8.0000000000000004E-4</v>
      </c>
      <c r="AE7" s="159">
        <v>0.2591</v>
      </c>
      <c r="AF7" s="159">
        <v>3.9699999999999999E-2</v>
      </c>
      <c r="AG7" s="159">
        <v>-3.8899999999999997E-2</v>
      </c>
      <c r="AH7" s="160">
        <v>-1.48</v>
      </c>
    </row>
    <row r="8" spans="1:41" x14ac:dyDescent="0.2">
      <c r="A8" s="25" t="s">
        <v>73</v>
      </c>
      <c r="B8" s="29">
        <v>12.73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>
        <v>5.0599999999999996</v>
      </c>
      <c r="Q8" s="29"/>
      <c r="R8" s="29"/>
      <c r="S8" s="29"/>
      <c r="T8" s="29"/>
      <c r="U8" s="29">
        <v>1.52</v>
      </c>
      <c r="V8" s="29"/>
      <c r="W8" s="29"/>
      <c r="X8" s="29"/>
      <c r="Y8" s="29"/>
      <c r="Z8" s="29"/>
      <c r="AA8" s="29">
        <v>6.15</v>
      </c>
      <c r="AB8" s="30">
        <v>0.48309999999999997</v>
      </c>
      <c r="AC8" s="30">
        <v>0</v>
      </c>
      <c r="AD8" s="30">
        <v>0.2472</v>
      </c>
      <c r="AE8" s="30">
        <v>0.2472</v>
      </c>
      <c r="AF8" s="30">
        <v>3.9699999999999999E-2</v>
      </c>
      <c r="AG8" s="30">
        <v>0.20749999999999999</v>
      </c>
      <c r="AH8" s="31">
        <v>1.28</v>
      </c>
    </row>
    <row r="9" spans="1:41" s="161" customFormat="1" x14ac:dyDescent="0.2">
      <c r="A9" s="157" t="s">
        <v>72</v>
      </c>
      <c r="B9" s="158">
        <v>46.36</v>
      </c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>
        <v>2.6</v>
      </c>
      <c r="Q9" s="158"/>
      <c r="R9" s="158"/>
      <c r="S9" s="158"/>
      <c r="T9" s="158">
        <v>4</v>
      </c>
      <c r="U9" s="158">
        <v>1.48</v>
      </c>
      <c r="V9" s="158"/>
      <c r="W9" s="158"/>
      <c r="X9" s="158"/>
      <c r="Y9" s="158"/>
      <c r="Z9" s="158"/>
      <c r="AA9" s="158">
        <v>38.28</v>
      </c>
      <c r="AB9" s="159">
        <v>0.82569999999999999</v>
      </c>
      <c r="AC9" s="159">
        <v>0.1045</v>
      </c>
      <c r="AD9" s="159">
        <v>3.8699999999999998E-2</v>
      </c>
      <c r="AE9" s="159">
        <v>0.14319999999999999</v>
      </c>
      <c r="AF9" s="159">
        <v>3.9699999999999999E-2</v>
      </c>
      <c r="AG9" s="159">
        <v>-1E-3</v>
      </c>
      <c r="AH9" s="160">
        <v>-0.04</v>
      </c>
    </row>
    <row r="10" spans="1:41" x14ac:dyDescent="0.2">
      <c r="A10" s="25" t="s">
        <v>74</v>
      </c>
      <c r="B10" s="29">
        <v>0.1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>
        <v>0.1</v>
      </c>
      <c r="AB10" s="30">
        <v>1</v>
      </c>
      <c r="AC10" s="30">
        <v>0</v>
      </c>
      <c r="AD10" s="30">
        <v>0</v>
      </c>
      <c r="AE10" s="30">
        <v>0</v>
      </c>
      <c r="AF10" s="30">
        <v>3.9699999999999999E-2</v>
      </c>
      <c r="AG10" s="30">
        <v>-3.9699999999999999E-2</v>
      </c>
      <c r="AH10" s="31">
        <v>0</v>
      </c>
    </row>
    <row r="11" spans="1:41" s="161" customFormat="1" x14ac:dyDescent="0.2">
      <c r="A11" s="157" t="s">
        <v>75</v>
      </c>
      <c r="B11" s="158">
        <v>57.05</v>
      </c>
      <c r="C11" s="158"/>
      <c r="D11" s="158">
        <v>0.41</v>
      </c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>
        <v>3.38</v>
      </c>
      <c r="Q11" s="158"/>
      <c r="R11" s="158"/>
      <c r="S11" s="158"/>
      <c r="T11" s="158"/>
      <c r="U11" s="158">
        <v>1.89</v>
      </c>
      <c r="V11" s="158"/>
      <c r="W11" s="158"/>
      <c r="X11" s="158"/>
      <c r="Y11" s="158"/>
      <c r="Z11" s="158"/>
      <c r="AA11" s="158">
        <v>51.37</v>
      </c>
      <c r="AB11" s="159">
        <v>0.90049999999999997</v>
      </c>
      <c r="AC11" s="159">
        <v>0</v>
      </c>
      <c r="AD11" s="159">
        <v>3.6799999999999999E-2</v>
      </c>
      <c r="AE11" s="159">
        <v>3.6799999999999999E-2</v>
      </c>
      <c r="AF11" s="159">
        <v>3.9699999999999999E-2</v>
      </c>
      <c r="AG11" s="159">
        <v>-2.8999999999999998E-3</v>
      </c>
      <c r="AH11" s="160">
        <v>-0.15</v>
      </c>
    </row>
    <row r="12" spans="1:41" x14ac:dyDescent="0.2">
      <c r="A12" s="25" t="s">
        <v>76</v>
      </c>
      <c r="B12" s="29">
        <v>17.22</v>
      </c>
      <c r="C12" s="29"/>
      <c r="D12" s="29">
        <v>1.91</v>
      </c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>
        <v>1.1100000000000001</v>
      </c>
      <c r="Q12" s="29"/>
      <c r="R12" s="29">
        <v>0.55000000000000004</v>
      </c>
      <c r="S12" s="29"/>
      <c r="T12" s="29"/>
      <c r="U12" s="29">
        <v>7.0000000000000007E-2</v>
      </c>
      <c r="V12" s="29"/>
      <c r="W12" s="29"/>
      <c r="X12" s="29"/>
      <c r="Y12" s="29"/>
      <c r="Z12" s="29"/>
      <c r="AA12" s="29">
        <v>13.58</v>
      </c>
      <c r="AB12" s="30">
        <v>0.78879999999999995</v>
      </c>
      <c r="AC12" s="30">
        <v>0</v>
      </c>
      <c r="AD12" s="30">
        <v>5.1999999999999998E-3</v>
      </c>
      <c r="AE12" s="30">
        <v>5.1999999999999998E-3</v>
      </c>
      <c r="AF12" s="30">
        <v>3.9699999999999999E-2</v>
      </c>
      <c r="AG12" s="30">
        <v>-3.4500000000000003E-2</v>
      </c>
      <c r="AH12" s="31">
        <v>-0.47</v>
      </c>
    </row>
    <row r="13" spans="1:41" s="161" customFormat="1" x14ac:dyDescent="0.2">
      <c r="A13" s="157" t="s">
        <v>77</v>
      </c>
      <c r="B13" s="158">
        <v>37.15</v>
      </c>
      <c r="C13" s="158"/>
      <c r="D13" s="158">
        <v>0.04</v>
      </c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>
        <v>3.35</v>
      </c>
      <c r="Q13" s="158"/>
      <c r="R13" s="158"/>
      <c r="S13" s="158"/>
      <c r="T13" s="158"/>
      <c r="U13" s="158">
        <v>1.63</v>
      </c>
      <c r="V13" s="158"/>
      <c r="W13" s="158"/>
      <c r="X13" s="158"/>
      <c r="Y13" s="158"/>
      <c r="Z13" s="158"/>
      <c r="AA13" s="158">
        <v>32.130000000000003</v>
      </c>
      <c r="AB13" s="159">
        <v>0.86480000000000001</v>
      </c>
      <c r="AC13" s="159">
        <v>0</v>
      </c>
      <c r="AD13" s="159">
        <v>5.0700000000000002E-2</v>
      </c>
      <c r="AE13" s="159">
        <v>5.0700000000000002E-2</v>
      </c>
      <c r="AF13" s="159">
        <v>3.9699999999999999E-2</v>
      </c>
      <c r="AG13" s="159">
        <v>1.0999999999999999E-2</v>
      </c>
      <c r="AH13" s="160">
        <v>0.35</v>
      </c>
    </row>
    <row r="14" spans="1:41" x14ac:dyDescent="0.2">
      <c r="A14" s="25" t="s">
        <v>78</v>
      </c>
      <c r="B14" s="29">
        <v>7.88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>
        <v>7.88</v>
      </c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>
        <v>0</v>
      </c>
      <c r="AB14" s="30">
        <v>0</v>
      </c>
      <c r="AC14" s="30">
        <v>0</v>
      </c>
      <c r="AD14" s="30">
        <v>0</v>
      </c>
      <c r="AE14" s="30">
        <v>0</v>
      </c>
      <c r="AF14" s="30">
        <v>3.9699999999999999E-2</v>
      </c>
      <c r="AG14" s="30">
        <v>-3.9699999999999999E-2</v>
      </c>
      <c r="AH14" s="31">
        <v>0</v>
      </c>
    </row>
    <row r="15" spans="1:41" s="161" customFormat="1" x14ac:dyDescent="0.2">
      <c r="A15" s="157" t="s">
        <v>79</v>
      </c>
      <c r="B15" s="158">
        <v>30.15</v>
      </c>
      <c r="C15" s="158"/>
      <c r="D15" s="158">
        <v>0.23</v>
      </c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>
        <v>1.55</v>
      </c>
      <c r="Q15" s="158"/>
      <c r="R15" s="158"/>
      <c r="S15" s="158"/>
      <c r="T15" s="158"/>
      <c r="U15" s="158">
        <v>0.52</v>
      </c>
      <c r="V15" s="158"/>
      <c r="W15" s="158"/>
      <c r="X15" s="158"/>
      <c r="Y15" s="158"/>
      <c r="Z15" s="158"/>
      <c r="AA15" s="158">
        <v>27.85</v>
      </c>
      <c r="AB15" s="159">
        <v>0.92369999999999997</v>
      </c>
      <c r="AC15" s="159">
        <v>0</v>
      </c>
      <c r="AD15" s="159">
        <v>1.8700000000000001E-2</v>
      </c>
      <c r="AE15" s="159">
        <v>1.8700000000000001E-2</v>
      </c>
      <c r="AF15" s="159">
        <v>3.9699999999999999E-2</v>
      </c>
      <c r="AG15" s="159">
        <v>-2.1000000000000001E-2</v>
      </c>
      <c r="AH15" s="160">
        <v>-0.59</v>
      </c>
    </row>
    <row r="16" spans="1:41" x14ac:dyDescent="0.2">
      <c r="A16" s="25" t="s">
        <v>80</v>
      </c>
      <c r="B16" s="29">
        <v>8.15</v>
      </c>
      <c r="C16" s="29"/>
      <c r="D16" s="29">
        <v>0.06</v>
      </c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>
        <v>2.35</v>
      </c>
      <c r="Q16" s="29"/>
      <c r="R16" s="29"/>
      <c r="S16" s="29"/>
      <c r="T16" s="29"/>
      <c r="U16" s="29">
        <v>2.75</v>
      </c>
      <c r="V16" s="29"/>
      <c r="W16" s="29"/>
      <c r="X16" s="29">
        <v>1</v>
      </c>
      <c r="Y16" s="29"/>
      <c r="Z16" s="29"/>
      <c r="AA16" s="29">
        <v>2</v>
      </c>
      <c r="AB16" s="30" t="s">
        <v>217</v>
      </c>
      <c r="AC16" s="30">
        <v>0</v>
      </c>
      <c r="AD16" s="30" t="s">
        <v>217</v>
      </c>
      <c r="AE16" s="30" t="s">
        <v>217</v>
      </c>
      <c r="AF16" s="30">
        <v>3.9699999999999999E-2</v>
      </c>
      <c r="AG16" s="30" t="s">
        <v>217</v>
      </c>
      <c r="AH16" s="30" t="s">
        <v>217</v>
      </c>
    </row>
    <row r="17" spans="1:34" s="161" customFormat="1" x14ac:dyDescent="0.2">
      <c r="A17" s="157" t="s">
        <v>81</v>
      </c>
      <c r="B17" s="158">
        <v>10.3</v>
      </c>
      <c r="C17" s="158"/>
      <c r="D17" s="158">
        <v>0.14000000000000001</v>
      </c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>
        <v>1.95</v>
      </c>
      <c r="Q17" s="158"/>
      <c r="R17" s="158"/>
      <c r="S17" s="158"/>
      <c r="T17" s="158"/>
      <c r="U17" s="158">
        <v>4.34</v>
      </c>
      <c r="V17" s="158"/>
      <c r="W17" s="158"/>
      <c r="X17" s="158">
        <v>1.87</v>
      </c>
      <c r="Y17" s="158"/>
      <c r="Z17" s="158"/>
      <c r="AA17" s="158">
        <v>2</v>
      </c>
      <c r="AB17" s="159" t="s">
        <v>217</v>
      </c>
      <c r="AC17" s="159">
        <v>0</v>
      </c>
      <c r="AD17" s="159" t="s">
        <v>217</v>
      </c>
      <c r="AE17" s="159" t="s">
        <v>217</v>
      </c>
      <c r="AF17" s="159">
        <v>3.9699999999999999E-2</v>
      </c>
      <c r="AG17" s="159" t="s">
        <v>217</v>
      </c>
      <c r="AH17" s="159" t="s">
        <v>217</v>
      </c>
    </row>
    <row r="18" spans="1:34" x14ac:dyDescent="0.2">
      <c r="A18" s="25" t="s">
        <v>82</v>
      </c>
      <c r="B18" s="29">
        <v>8.89</v>
      </c>
      <c r="C18" s="29"/>
      <c r="D18" s="29">
        <v>0.59</v>
      </c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>
        <v>0.23</v>
      </c>
      <c r="Q18" s="29"/>
      <c r="R18" s="29"/>
      <c r="S18" s="29"/>
      <c r="T18" s="29"/>
      <c r="U18" s="29">
        <v>2.2000000000000002</v>
      </c>
      <c r="V18" s="29"/>
      <c r="W18" s="29"/>
      <c r="X18" s="29">
        <v>3.87</v>
      </c>
      <c r="Y18" s="29"/>
      <c r="Z18" s="29"/>
      <c r="AA18" s="29">
        <v>2</v>
      </c>
      <c r="AB18" s="30" t="s">
        <v>217</v>
      </c>
      <c r="AC18" s="30">
        <v>0</v>
      </c>
      <c r="AD18" s="30" t="s">
        <v>217</v>
      </c>
      <c r="AE18" s="30" t="s">
        <v>217</v>
      </c>
      <c r="AF18" s="30">
        <v>3.9699999999999999E-2</v>
      </c>
      <c r="AG18" s="30" t="s">
        <v>217</v>
      </c>
      <c r="AH18" s="30" t="s">
        <v>217</v>
      </c>
    </row>
    <row r="19" spans="1:34" s="161" customFormat="1" x14ac:dyDescent="0.2">
      <c r="A19" s="157" t="s">
        <v>83</v>
      </c>
      <c r="B19" s="158">
        <v>8.16</v>
      </c>
      <c r="C19" s="158"/>
      <c r="D19" s="158">
        <v>0.63</v>
      </c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>
        <v>2.17</v>
      </c>
      <c r="Q19" s="158"/>
      <c r="R19" s="158"/>
      <c r="S19" s="158"/>
      <c r="T19" s="158"/>
      <c r="U19" s="158">
        <v>1.1200000000000001</v>
      </c>
      <c r="V19" s="158"/>
      <c r="W19" s="158"/>
      <c r="X19" s="158">
        <v>2.2400000000000002</v>
      </c>
      <c r="Y19" s="158"/>
      <c r="Z19" s="158"/>
      <c r="AA19" s="158">
        <v>2</v>
      </c>
      <c r="AB19" s="159" t="s">
        <v>217</v>
      </c>
      <c r="AC19" s="159">
        <v>0</v>
      </c>
      <c r="AD19" s="159" t="s">
        <v>217</v>
      </c>
      <c r="AE19" s="159" t="s">
        <v>217</v>
      </c>
      <c r="AF19" s="159">
        <v>3.9699999999999999E-2</v>
      </c>
      <c r="AG19" s="159" t="s">
        <v>217</v>
      </c>
      <c r="AH19" s="159" t="s">
        <v>217</v>
      </c>
    </row>
    <row r="20" spans="1:34" x14ac:dyDescent="0.2">
      <c r="A20" s="25" t="s">
        <v>84</v>
      </c>
      <c r="B20" s="29">
        <v>1.48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>
        <v>1.48</v>
      </c>
      <c r="Y20" s="29"/>
      <c r="Z20" s="29"/>
      <c r="AA20" s="29">
        <v>0</v>
      </c>
      <c r="AB20" s="30" t="s">
        <v>217</v>
      </c>
      <c r="AC20" s="30">
        <v>0</v>
      </c>
      <c r="AD20" s="30" t="s">
        <v>217</v>
      </c>
      <c r="AE20" s="30" t="s">
        <v>217</v>
      </c>
      <c r="AF20" s="30">
        <v>3.9699999999999999E-2</v>
      </c>
      <c r="AG20" s="30" t="s">
        <v>217</v>
      </c>
      <c r="AH20" s="30" t="s">
        <v>217</v>
      </c>
    </row>
    <row r="21" spans="1:34" s="161" customFormat="1" x14ac:dyDescent="0.2">
      <c r="A21" s="157" t="s">
        <v>85</v>
      </c>
      <c r="B21" s="158">
        <v>34.72</v>
      </c>
      <c r="C21" s="158"/>
      <c r="D21" s="158">
        <v>0.42</v>
      </c>
      <c r="E21" s="158"/>
      <c r="F21" s="158"/>
      <c r="G21" s="158">
        <v>0.8</v>
      </c>
      <c r="H21" s="158"/>
      <c r="I21" s="158"/>
      <c r="J21" s="158"/>
      <c r="K21" s="158"/>
      <c r="L21" s="158">
        <v>3.5</v>
      </c>
      <c r="M21" s="158"/>
      <c r="N21" s="158"/>
      <c r="O21" s="158"/>
      <c r="P21" s="158">
        <v>2.2200000000000002</v>
      </c>
      <c r="Q21" s="158"/>
      <c r="R21" s="158"/>
      <c r="S21" s="158"/>
      <c r="T21" s="158">
        <v>9.16</v>
      </c>
      <c r="U21" s="158">
        <v>0.6</v>
      </c>
      <c r="V21" s="158">
        <v>2.5499999999999998</v>
      </c>
      <c r="W21" s="158"/>
      <c r="X21" s="158"/>
      <c r="Y21" s="158"/>
      <c r="Z21" s="158"/>
      <c r="AA21" s="158">
        <v>15.47</v>
      </c>
      <c r="AB21" s="159">
        <v>0.4456</v>
      </c>
      <c r="AC21" s="159">
        <v>0.59209999999999996</v>
      </c>
      <c r="AD21" s="159">
        <v>3.8800000000000001E-2</v>
      </c>
      <c r="AE21" s="159">
        <v>0.63090000000000002</v>
      </c>
      <c r="AF21" s="159">
        <v>3.9699999999999999E-2</v>
      </c>
      <c r="AG21" s="159">
        <v>-8.9999999999999998E-4</v>
      </c>
      <c r="AH21" s="160">
        <v>-0.01</v>
      </c>
    </row>
    <row r="22" spans="1:34" x14ac:dyDescent="0.2">
      <c r="A22" s="25" t="s">
        <v>86</v>
      </c>
      <c r="B22" s="29">
        <v>29.59</v>
      </c>
      <c r="C22" s="29"/>
      <c r="D22" s="29">
        <v>0.26</v>
      </c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>
        <v>3.82</v>
      </c>
      <c r="Q22" s="29"/>
      <c r="R22" s="29">
        <v>2</v>
      </c>
      <c r="S22" s="29"/>
      <c r="T22" s="29"/>
      <c r="U22" s="29">
        <v>4.22</v>
      </c>
      <c r="V22" s="29"/>
      <c r="W22" s="29"/>
      <c r="X22" s="29"/>
      <c r="Y22" s="29"/>
      <c r="Z22" s="29"/>
      <c r="AA22" s="29">
        <v>19.29</v>
      </c>
      <c r="AB22" s="30">
        <v>0.65190000000000003</v>
      </c>
      <c r="AC22" s="30">
        <v>0</v>
      </c>
      <c r="AD22" s="30">
        <v>0.21879999999999999</v>
      </c>
      <c r="AE22" s="30">
        <v>0.21879999999999999</v>
      </c>
      <c r="AF22" s="30">
        <v>3.9699999999999999E-2</v>
      </c>
      <c r="AG22" s="30">
        <v>0.17910000000000001</v>
      </c>
      <c r="AH22" s="31">
        <v>3.45</v>
      </c>
    </row>
    <row r="23" spans="1:34" s="5" customFormat="1" x14ac:dyDescent="0.2">
      <c r="A23" s="32" t="s">
        <v>26</v>
      </c>
      <c r="B23" s="33">
        <v>443.52</v>
      </c>
      <c r="C23" s="33">
        <v>0</v>
      </c>
      <c r="D23" s="34">
        <v>9.43</v>
      </c>
      <c r="E23" s="34">
        <v>0</v>
      </c>
      <c r="F23" s="33">
        <v>0</v>
      </c>
      <c r="G23" s="33">
        <v>1.6</v>
      </c>
      <c r="H23" s="34">
        <v>0</v>
      </c>
      <c r="I23" s="34">
        <v>0</v>
      </c>
      <c r="J23" s="33">
        <v>0</v>
      </c>
      <c r="K23" s="33">
        <v>0</v>
      </c>
      <c r="L23" s="34">
        <v>7</v>
      </c>
      <c r="M23" s="34">
        <v>0</v>
      </c>
      <c r="N23" s="33">
        <v>0</v>
      </c>
      <c r="O23" s="33">
        <v>0</v>
      </c>
      <c r="P23" s="34">
        <v>49.12</v>
      </c>
      <c r="Q23" s="34">
        <v>0</v>
      </c>
      <c r="R23" s="33">
        <v>3.41</v>
      </c>
      <c r="S23" s="33">
        <v>0</v>
      </c>
      <c r="T23" s="34">
        <v>22.99</v>
      </c>
      <c r="U23" s="34">
        <v>25.07</v>
      </c>
      <c r="V23" s="33">
        <v>2.5499999999999998</v>
      </c>
      <c r="W23" s="33">
        <v>0</v>
      </c>
      <c r="X23" s="34">
        <v>10.46</v>
      </c>
      <c r="Y23" s="34">
        <v>0</v>
      </c>
      <c r="Z23" s="33">
        <v>0</v>
      </c>
      <c r="AA23" s="33">
        <v>311.89</v>
      </c>
      <c r="AB23" s="35">
        <v>0.70320000000000005</v>
      </c>
      <c r="AC23" s="35">
        <v>7.3700000000000002E-2</v>
      </c>
      <c r="AD23" s="35">
        <v>8.0399999999999999E-2</v>
      </c>
      <c r="AE23" s="35">
        <v>0.15409999999999999</v>
      </c>
      <c r="AF23" s="35"/>
      <c r="AG23" s="35">
        <v>3.4000000000000002E-2</v>
      </c>
      <c r="AH23" s="36">
        <v>2.09</v>
      </c>
    </row>
    <row r="24" spans="1:34" x14ac:dyDescent="0.2">
      <c r="A24" s="25" t="s">
        <v>87</v>
      </c>
      <c r="B24" s="29">
        <v>11.03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9">
        <v>0</v>
      </c>
      <c r="Q24" s="29">
        <v>0</v>
      </c>
      <c r="R24" s="29">
        <v>0</v>
      </c>
      <c r="S24" s="29">
        <v>0</v>
      </c>
      <c r="T24" s="29">
        <v>0</v>
      </c>
      <c r="U24" s="29">
        <v>0</v>
      </c>
      <c r="V24" s="29">
        <v>0</v>
      </c>
      <c r="W24" s="29">
        <v>0</v>
      </c>
      <c r="X24" s="29">
        <v>0</v>
      </c>
      <c r="Y24" s="29">
        <v>0</v>
      </c>
      <c r="Z24" s="29">
        <v>11.03</v>
      </c>
      <c r="AA24" s="29">
        <v>0</v>
      </c>
      <c r="AB24" s="30">
        <v>0</v>
      </c>
      <c r="AC24" s="30">
        <v>0</v>
      </c>
      <c r="AD24" s="30">
        <v>0</v>
      </c>
      <c r="AE24" s="30">
        <v>0</v>
      </c>
      <c r="AF24" s="30"/>
      <c r="AG24" s="30">
        <v>0</v>
      </c>
      <c r="AH24" s="31">
        <v>0</v>
      </c>
    </row>
    <row r="25" spans="1:34" s="5" customFormat="1" x14ac:dyDescent="0.2">
      <c r="A25" s="32" t="s">
        <v>26</v>
      </c>
      <c r="B25" s="33">
        <v>11.03</v>
      </c>
      <c r="C25" s="33">
        <v>0</v>
      </c>
      <c r="D25" s="34">
        <v>0</v>
      </c>
      <c r="E25" s="34">
        <v>0</v>
      </c>
      <c r="F25" s="33">
        <v>0</v>
      </c>
      <c r="G25" s="33">
        <v>0</v>
      </c>
      <c r="H25" s="34">
        <v>0</v>
      </c>
      <c r="I25" s="34">
        <v>0</v>
      </c>
      <c r="J25" s="33">
        <v>0</v>
      </c>
      <c r="K25" s="33">
        <v>0</v>
      </c>
      <c r="L25" s="34">
        <v>0</v>
      </c>
      <c r="M25" s="34">
        <v>0</v>
      </c>
      <c r="N25" s="33">
        <v>0</v>
      </c>
      <c r="O25" s="33">
        <v>0</v>
      </c>
      <c r="P25" s="34">
        <v>0</v>
      </c>
      <c r="Q25" s="34">
        <v>0</v>
      </c>
      <c r="R25" s="33">
        <v>0</v>
      </c>
      <c r="S25" s="33">
        <v>0</v>
      </c>
      <c r="T25" s="34">
        <v>0</v>
      </c>
      <c r="U25" s="34">
        <v>0</v>
      </c>
      <c r="V25" s="33">
        <v>0</v>
      </c>
      <c r="W25" s="33">
        <v>0</v>
      </c>
      <c r="X25" s="34">
        <v>0</v>
      </c>
      <c r="Y25" s="34">
        <v>0</v>
      </c>
      <c r="Z25" s="33">
        <v>11.03</v>
      </c>
      <c r="AA25" s="33">
        <v>0</v>
      </c>
      <c r="AB25" s="35">
        <v>0</v>
      </c>
      <c r="AC25" s="35">
        <v>0</v>
      </c>
      <c r="AD25" s="35">
        <v>0</v>
      </c>
      <c r="AE25" s="35">
        <v>0</v>
      </c>
      <c r="AF25" s="35"/>
      <c r="AG25" s="35">
        <v>0</v>
      </c>
      <c r="AH25" s="36">
        <v>0</v>
      </c>
    </row>
    <row r="26" spans="1:34" s="6" customFormat="1" x14ac:dyDescent="0.2">
      <c r="A26" s="37" t="s">
        <v>88</v>
      </c>
      <c r="B26" s="38">
        <v>454.55</v>
      </c>
      <c r="C26" s="38">
        <v>0</v>
      </c>
      <c r="D26" s="38">
        <v>9.43</v>
      </c>
      <c r="E26" s="38">
        <v>0</v>
      </c>
      <c r="F26" s="38">
        <v>0</v>
      </c>
      <c r="G26" s="38">
        <v>1.6</v>
      </c>
      <c r="H26" s="38">
        <v>0</v>
      </c>
      <c r="I26" s="38">
        <v>0</v>
      </c>
      <c r="J26" s="38">
        <v>0</v>
      </c>
      <c r="K26" s="38">
        <v>0</v>
      </c>
      <c r="L26" s="38">
        <v>7</v>
      </c>
      <c r="M26" s="38">
        <v>0</v>
      </c>
      <c r="N26" s="38">
        <v>0</v>
      </c>
      <c r="O26" s="38">
        <v>0</v>
      </c>
      <c r="P26" s="38">
        <v>49.12</v>
      </c>
      <c r="Q26" s="38">
        <v>0</v>
      </c>
      <c r="R26" s="38">
        <v>3.41</v>
      </c>
      <c r="S26" s="38">
        <v>0</v>
      </c>
      <c r="T26" s="38">
        <v>22.99</v>
      </c>
      <c r="U26" s="38">
        <v>25.07</v>
      </c>
      <c r="V26" s="38">
        <v>2.5499999999999998</v>
      </c>
      <c r="W26" s="38">
        <v>0</v>
      </c>
      <c r="X26" s="38">
        <v>10.46</v>
      </c>
      <c r="Y26" s="38">
        <v>0</v>
      </c>
      <c r="Z26" s="38">
        <v>11.03</v>
      </c>
      <c r="AA26" s="38">
        <v>311.89</v>
      </c>
      <c r="AB26" s="39">
        <v>0.68620000000000003</v>
      </c>
      <c r="AC26" s="39">
        <v>7.3700000000000002E-2</v>
      </c>
      <c r="AD26" s="39">
        <v>8.0399999999999999E-2</v>
      </c>
      <c r="AE26" s="39">
        <v>0.15409999999999999</v>
      </c>
      <c r="AF26" s="39"/>
      <c r="AG26" s="39"/>
      <c r="AH26" s="40"/>
    </row>
    <row r="27" spans="1:34" s="137" customFormat="1" x14ac:dyDescent="0.2">
      <c r="A27" s="133"/>
      <c r="B27" s="134"/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5"/>
      <c r="AC27" s="135"/>
      <c r="AD27" s="135"/>
      <c r="AE27" s="135"/>
      <c r="AF27" s="135"/>
      <c r="AG27" s="135"/>
      <c r="AH27" s="136"/>
    </row>
    <row r="28" spans="1:34" s="21" customFormat="1" x14ac:dyDescent="0.2">
      <c r="A28" s="21" t="s">
        <v>221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3"/>
      <c r="AC28" s="23"/>
      <c r="AD28" s="23"/>
      <c r="AE28" s="23"/>
      <c r="AF28" s="23"/>
      <c r="AG28" s="23"/>
      <c r="AH28" s="24"/>
    </row>
    <row r="29" spans="1:34" s="21" customFormat="1" x14ac:dyDescent="0.2">
      <c r="A29" s="21" t="s">
        <v>230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3"/>
      <c r="AC29" s="23"/>
      <c r="AD29" s="23"/>
      <c r="AE29" s="23"/>
      <c r="AF29" s="23"/>
      <c r="AG29" s="23"/>
      <c r="AH29" s="24"/>
    </row>
    <row r="30" spans="1:34" s="21" customFormat="1" x14ac:dyDescent="0.2">
      <c r="A30" s="21" t="s">
        <v>218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3"/>
      <c r="AC30" s="23"/>
      <c r="AD30" s="23"/>
      <c r="AE30" s="23"/>
      <c r="AF30" s="23"/>
      <c r="AG30" s="23"/>
      <c r="AH30" s="24"/>
    </row>
    <row r="31" spans="1:34" s="17" customFormat="1" x14ac:dyDescent="0.2"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9"/>
      <c r="AC31" s="19"/>
      <c r="AD31" s="19"/>
      <c r="AE31" s="19"/>
      <c r="AF31" s="19"/>
      <c r="AG31" s="19"/>
      <c r="AH31" s="20"/>
    </row>
    <row r="32" spans="1:34" s="4" customFormat="1" x14ac:dyDescent="0.2">
      <c r="A32" s="28" t="s">
        <v>89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2"/>
      <c r="AC32" s="42"/>
      <c r="AD32" s="42"/>
      <c r="AE32" s="42"/>
      <c r="AF32" s="42"/>
      <c r="AG32" s="42"/>
      <c r="AH32" s="43"/>
    </row>
    <row r="33" spans="1:34" x14ac:dyDescent="0.2">
      <c r="A33" s="25" t="s">
        <v>90</v>
      </c>
      <c r="B33" s="29">
        <v>17.98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>
        <v>6.14</v>
      </c>
      <c r="Q33" s="29"/>
      <c r="R33" s="29">
        <v>0.93</v>
      </c>
      <c r="S33" s="29"/>
      <c r="T33" s="29"/>
      <c r="U33" s="29">
        <v>1.84</v>
      </c>
      <c r="V33" s="29"/>
      <c r="W33" s="29"/>
      <c r="X33" s="29"/>
      <c r="Y33" s="29"/>
      <c r="Z33" s="29"/>
      <c r="AA33" s="29">
        <v>9.07</v>
      </c>
      <c r="AB33" s="30">
        <v>0.50439999999999996</v>
      </c>
      <c r="AC33" s="30">
        <v>0</v>
      </c>
      <c r="AD33" s="30">
        <v>0.2029</v>
      </c>
      <c r="AE33" s="30">
        <v>0.2029</v>
      </c>
      <c r="AF33" s="30">
        <v>3.9699999999999999E-2</v>
      </c>
      <c r="AG33" s="30">
        <v>0.16320000000000001</v>
      </c>
      <c r="AH33" s="31">
        <v>1.48</v>
      </c>
    </row>
    <row r="34" spans="1:34" s="161" customFormat="1" x14ac:dyDescent="0.2">
      <c r="A34" s="157" t="s">
        <v>91</v>
      </c>
      <c r="B34" s="158">
        <v>12.98</v>
      </c>
      <c r="C34" s="158"/>
      <c r="D34" s="158"/>
      <c r="E34" s="158"/>
      <c r="F34" s="158"/>
      <c r="G34" s="158"/>
      <c r="H34" s="158"/>
      <c r="I34" s="158"/>
      <c r="J34" s="158"/>
      <c r="K34" s="158"/>
      <c r="L34" s="158">
        <v>0.02</v>
      </c>
      <c r="M34" s="158"/>
      <c r="N34" s="158"/>
      <c r="O34" s="158"/>
      <c r="P34" s="158">
        <v>0.4</v>
      </c>
      <c r="Q34" s="158"/>
      <c r="R34" s="158"/>
      <c r="S34" s="158"/>
      <c r="T34" s="158"/>
      <c r="U34" s="158"/>
      <c r="V34" s="158"/>
      <c r="W34" s="158"/>
      <c r="X34" s="158"/>
      <c r="Y34" s="158"/>
      <c r="Z34" s="158"/>
      <c r="AA34" s="158">
        <v>12.56</v>
      </c>
      <c r="AB34" s="159">
        <v>0.96760000000000002</v>
      </c>
      <c r="AC34" s="159">
        <v>0</v>
      </c>
      <c r="AD34" s="159">
        <v>0</v>
      </c>
      <c r="AE34" s="159">
        <v>0</v>
      </c>
      <c r="AF34" s="159">
        <v>3.9699999999999999E-2</v>
      </c>
      <c r="AG34" s="159">
        <v>-3.9699999999999999E-2</v>
      </c>
      <c r="AH34" s="160">
        <v>-0.5</v>
      </c>
    </row>
    <row r="35" spans="1:34" x14ac:dyDescent="0.2">
      <c r="A35" s="25" t="s">
        <v>92</v>
      </c>
      <c r="B35" s="29">
        <v>12.95</v>
      </c>
      <c r="C35" s="29"/>
      <c r="D35" s="29"/>
      <c r="E35" s="29"/>
      <c r="F35" s="29"/>
      <c r="G35" s="29"/>
      <c r="H35" s="29"/>
      <c r="I35" s="29"/>
      <c r="J35" s="29"/>
      <c r="K35" s="29"/>
      <c r="L35" s="29">
        <v>0.12</v>
      </c>
      <c r="M35" s="29"/>
      <c r="N35" s="29"/>
      <c r="O35" s="29"/>
      <c r="P35" s="29">
        <v>0.51</v>
      </c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>
        <v>12.32</v>
      </c>
      <c r="AB35" s="30">
        <v>0.95140000000000002</v>
      </c>
      <c r="AC35" s="30">
        <v>0</v>
      </c>
      <c r="AD35" s="30">
        <v>0</v>
      </c>
      <c r="AE35" s="30">
        <v>0</v>
      </c>
      <c r="AF35" s="30">
        <v>3.9699999999999999E-2</v>
      </c>
      <c r="AG35" s="30">
        <v>-3.9699999999999999E-2</v>
      </c>
      <c r="AH35" s="31">
        <v>-0.49</v>
      </c>
    </row>
    <row r="36" spans="1:34" s="161" customFormat="1" x14ac:dyDescent="0.2">
      <c r="A36" s="157" t="s">
        <v>93</v>
      </c>
      <c r="B36" s="158">
        <v>12.94</v>
      </c>
      <c r="C36" s="158"/>
      <c r="D36" s="158"/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8">
        <v>0.65</v>
      </c>
      <c r="Q36" s="158"/>
      <c r="R36" s="158"/>
      <c r="S36" s="158"/>
      <c r="T36" s="158"/>
      <c r="U36" s="158">
        <v>0.09</v>
      </c>
      <c r="V36" s="158"/>
      <c r="W36" s="158"/>
      <c r="X36" s="158"/>
      <c r="Y36" s="158"/>
      <c r="Z36" s="158"/>
      <c r="AA36" s="158">
        <v>12.2</v>
      </c>
      <c r="AB36" s="159">
        <v>0.94279999999999997</v>
      </c>
      <c r="AC36" s="159">
        <v>0</v>
      </c>
      <c r="AD36" s="159">
        <v>7.4000000000000003E-3</v>
      </c>
      <c r="AE36" s="159">
        <v>7.4000000000000003E-3</v>
      </c>
      <c r="AF36" s="159">
        <v>3.9699999999999999E-2</v>
      </c>
      <c r="AG36" s="159">
        <v>-3.2300000000000002E-2</v>
      </c>
      <c r="AH36" s="160">
        <v>-0.39</v>
      </c>
    </row>
    <row r="37" spans="1:34" x14ac:dyDescent="0.2">
      <c r="A37" s="25" t="s">
        <v>94</v>
      </c>
      <c r="B37" s="29">
        <v>12.95</v>
      </c>
      <c r="C37" s="29"/>
      <c r="D37" s="29"/>
      <c r="E37" s="29"/>
      <c r="F37" s="29"/>
      <c r="G37" s="29">
        <v>0.8</v>
      </c>
      <c r="H37" s="29"/>
      <c r="I37" s="29"/>
      <c r="J37" s="29"/>
      <c r="K37" s="29"/>
      <c r="L37" s="29">
        <v>3.5</v>
      </c>
      <c r="M37" s="29"/>
      <c r="N37" s="29"/>
      <c r="O37" s="29"/>
      <c r="P37" s="29">
        <v>1.26</v>
      </c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>
        <v>7.39</v>
      </c>
      <c r="AB37" s="30">
        <v>0.57069999999999999</v>
      </c>
      <c r="AC37" s="30">
        <v>0</v>
      </c>
      <c r="AD37" s="30">
        <v>0</v>
      </c>
      <c r="AE37" s="30">
        <v>0</v>
      </c>
      <c r="AF37" s="30">
        <v>3.9699999999999999E-2</v>
      </c>
      <c r="AG37" s="30">
        <v>-3.9699999999999999E-2</v>
      </c>
      <c r="AH37" s="31">
        <v>-0.28999999999999998</v>
      </c>
    </row>
    <row r="38" spans="1:34" s="161" customFormat="1" x14ac:dyDescent="0.2">
      <c r="A38" s="157" t="s">
        <v>95</v>
      </c>
      <c r="B38" s="158">
        <v>15.15</v>
      </c>
      <c r="C38" s="158"/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58"/>
      <c r="Z38" s="158"/>
      <c r="AA38" s="158">
        <v>15.15</v>
      </c>
      <c r="AB38" s="159">
        <v>1</v>
      </c>
      <c r="AC38" s="159">
        <v>0</v>
      </c>
      <c r="AD38" s="159">
        <v>0</v>
      </c>
      <c r="AE38" s="159">
        <v>0</v>
      </c>
      <c r="AF38" s="159">
        <v>3.9699999999999999E-2</v>
      </c>
      <c r="AG38" s="159">
        <v>-3.9699999999999999E-2</v>
      </c>
      <c r="AH38" s="160">
        <v>-0.6</v>
      </c>
    </row>
    <row r="39" spans="1:34" x14ac:dyDescent="0.2">
      <c r="A39" s="25" t="s">
        <v>96</v>
      </c>
      <c r="B39" s="29">
        <v>14.1</v>
      </c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>
        <v>0.28000000000000003</v>
      </c>
      <c r="V39" s="29"/>
      <c r="W39" s="29"/>
      <c r="X39" s="29"/>
      <c r="Y39" s="29"/>
      <c r="Z39" s="29"/>
      <c r="AA39" s="29">
        <v>13.82</v>
      </c>
      <c r="AB39" s="30">
        <v>0.98009999999999997</v>
      </c>
      <c r="AC39" s="30">
        <v>0</v>
      </c>
      <c r="AD39" s="30">
        <v>2.0299999999999999E-2</v>
      </c>
      <c r="AE39" s="30">
        <v>2.0299999999999999E-2</v>
      </c>
      <c r="AF39" s="30">
        <v>3.9699999999999999E-2</v>
      </c>
      <c r="AG39" s="30">
        <v>-1.9400000000000001E-2</v>
      </c>
      <c r="AH39" s="31">
        <v>-0.27</v>
      </c>
    </row>
    <row r="40" spans="1:34" s="161" customFormat="1" x14ac:dyDescent="0.2">
      <c r="A40" s="157" t="s">
        <v>97</v>
      </c>
      <c r="B40" s="158">
        <v>12.44</v>
      </c>
      <c r="C40" s="158"/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  <c r="R40" s="158"/>
      <c r="S40" s="158"/>
      <c r="T40" s="158"/>
      <c r="U40" s="158">
        <v>1.99</v>
      </c>
      <c r="V40" s="158"/>
      <c r="W40" s="158"/>
      <c r="X40" s="158"/>
      <c r="Y40" s="158"/>
      <c r="Z40" s="158"/>
      <c r="AA40" s="158">
        <v>10.45</v>
      </c>
      <c r="AB40" s="159">
        <v>0.84</v>
      </c>
      <c r="AC40" s="159">
        <v>0</v>
      </c>
      <c r="AD40" s="159">
        <v>0.19040000000000001</v>
      </c>
      <c r="AE40" s="159">
        <v>0.19040000000000001</v>
      </c>
      <c r="AF40" s="159">
        <v>3.9699999999999999E-2</v>
      </c>
      <c r="AG40" s="159">
        <v>0.1507</v>
      </c>
      <c r="AH40" s="160">
        <v>1.58</v>
      </c>
    </row>
    <row r="41" spans="1:34" x14ac:dyDescent="0.2">
      <c r="A41" s="25" t="s">
        <v>98</v>
      </c>
      <c r="B41" s="29">
        <v>12.04</v>
      </c>
      <c r="C41" s="29"/>
      <c r="D41" s="29">
        <v>0.02</v>
      </c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>
        <v>0.05</v>
      </c>
      <c r="V41" s="29"/>
      <c r="W41" s="29"/>
      <c r="X41" s="29"/>
      <c r="Y41" s="29"/>
      <c r="Z41" s="29"/>
      <c r="AA41" s="29">
        <v>11.97</v>
      </c>
      <c r="AB41" s="30">
        <v>0.99419999999999997</v>
      </c>
      <c r="AC41" s="30">
        <v>0</v>
      </c>
      <c r="AD41" s="30">
        <v>4.1999999999999997E-3</v>
      </c>
      <c r="AE41" s="30">
        <v>4.1999999999999997E-3</v>
      </c>
      <c r="AF41" s="30">
        <v>3.9699999999999999E-2</v>
      </c>
      <c r="AG41" s="30">
        <v>-3.5499999999999997E-2</v>
      </c>
      <c r="AH41" s="31">
        <v>-0.43</v>
      </c>
    </row>
    <row r="42" spans="1:34" s="161" customFormat="1" x14ac:dyDescent="0.2">
      <c r="A42" s="157" t="s">
        <v>99</v>
      </c>
      <c r="B42" s="158">
        <v>11.91</v>
      </c>
      <c r="C42" s="158"/>
      <c r="D42" s="158"/>
      <c r="E42" s="158"/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  <c r="R42" s="158">
        <v>0.19</v>
      </c>
      <c r="S42" s="158"/>
      <c r="T42" s="158"/>
      <c r="U42" s="158"/>
      <c r="V42" s="158"/>
      <c r="W42" s="158"/>
      <c r="X42" s="158"/>
      <c r="Y42" s="158"/>
      <c r="Z42" s="158"/>
      <c r="AA42" s="158">
        <v>11.72</v>
      </c>
      <c r="AB42" s="159">
        <v>0.98399999999999999</v>
      </c>
      <c r="AC42" s="159">
        <v>0</v>
      </c>
      <c r="AD42" s="159">
        <v>0</v>
      </c>
      <c r="AE42" s="159">
        <v>0</v>
      </c>
      <c r="AF42" s="159">
        <v>3.9699999999999999E-2</v>
      </c>
      <c r="AG42" s="159">
        <v>-3.9699999999999999E-2</v>
      </c>
      <c r="AH42" s="160">
        <v>-0.47</v>
      </c>
    </row>
    <row r="43" spans="1:34" x14ac:dyDescent="0.2">
      <c r="A43" s="25" t="s">
        <v>100</v>
      </c>
      <c r="B43" s="29">
        <v>31.77</v>
      </c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>
        <v>1.36</v>
      </c>
      <c r="Q43" s="29"/>
      <c r="R43" s="29"/>
      <c r="S43" s="29"/>
      <c r="T43" s="29"/>
      <c r="U43" s="29"/>
      <c r="V43" s="29"/>
      <c r="W43" s="29">
        <v>30.41</v>
      </c>
      <c r="X43" s="29"/>
      <c r="Y43" s="29"/>
      <c r="Z43" s="29"/>
      <c r="AA43" s="29">
        <v>0</v>
      </c>
      <c r="AB43" s="30">
        <v>0</v>
      </c>
      <c r="AC43" s="30">
        <v>0</v>
      </c>
      <c r="AD43" s="30">
        <v>0</v>
      </c>
      <c r="AE43" s="30">
        <v>0</v>
      </c>
      <c r="AF43" s="30">
        <v>3.9699999999999999E-2</v>
      </c>
      <c r="AG43" s="30">
        <v>-3.9699999999999999E-2</v>
      </c>
      <c r="AH43" s="31">
        <v>0</v>
      </c>
    </row>
    <row r="44" spans="1:34" s="161" customFormat="1" x14ac:dyDescent="0.2">
      <c r="A44" s="157" t="s">
        <v>101</v>
      </c>
      <c r="B44" s="158">
        <v>62.8</v>
      </c>
      <c r="C44" s="158"/>
      <c r="D44" s="158">
        <v>0.12</v>
      </c>
      <c r="E44" s="158"/>
      <c r="F44" s="158"/>
      <c r="G44" s="158"/>
      <c r="H44" s="158"/>
      <c r="I44" s="158"/>
      <c r="J44" s="158"/>
      <c r="K44" s="158"/>
      <c r="L44" s="158"/>
      <c r="M44" s="158"/>
      <c r="N44" s="158"/>
      <c r="O44" s="158"/>
      <c r="P44" s="158"/>
      <c r="Q44" s="158"/>
      <c r="R44" s="158">
        <v>0.79</v>
      </c>
      <c r="S44" s="158"/>
      <c r="T44" s="158"/>
      <c r="U44" s="158">
        <v>1</v>
      </c>
      <c r="V44" s="158"/>
      <c r="W44" s="158">
        <v>0.87</v>
      </c>
      <c r="X44" s="158"/>
      <c r="Y44" s="158"/>
      <c r="Z44" s="158"/>
      <c r="AA44" s="158">
        <v>60.02</v>
      </c>
      <c r="AB44" s="159">
        <v>0.95569999999999999</v>
      </c>
      <c r="AC44" s="159">
        <v>0</v>
      </c>
      <c r="AD44" s="159">
        <v>1.67E-2</v>
      </c>
      <c r="AE44" s="159">
        <v>1.67E-2</v>
      </c>
      <c r="AF44" s="159">
        <v>3.9699999999999999E-2</v>
      </c>
      <c r="AG44" s="159">
        <v>-2.3E-2</v>
      </c>
      <c r="AH44" s="160">
        <v>-1.38</v>
      </c>
    </row>
    <row r="45" spans="1:34" x14ac:dyDescent="0.2">
      <c r="A45" s="25" t="s">
        <v>102</v>
      </c>
      <c r="B45" s="29">
        <v>47.45</v>
      </c>
      <c r="C45" s="29"/>
      <c r="D45" s="29">
        <v>0.11</v>
      </c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>
        <v>1.1200000000000001</v>
      </c>
      <c r="V45" s="29"/>
      <c r="W45" s="29">
        <v>15.66</v>
      </c>
      <c r="X45" s="29"/>
      <c r="Y45" s="29"/>
      <c r="Z45" s="29"/>
      <c r="AA45" s="29">
        <v>30.56</v>
      </c>
      <c r="AB45" s="30">
        <v>0.64400000000000002</v>
      </c>
      <c r="AC45" s="30">
        <v>0</v>
      </c>
      <c r="AD45" s="30">
        <v>3.6600000000000001E-2</v>
      </c>
      <c r="AE45" s="30">
        <v>3.6600000000000001E-2</v>
      </c>
      <c r="AF45" s="30">
        <v>3.9699999999999999E-2</v>
      </c>
      <c r="AG45" s="30">
        <v>-3.0999999999999999E-3</v>
      </c>
      <c r="AH45" s="31">
        <v>-0.09</v>
      </c>
    </row>
    <row r="46" spans="1:34" s="161" customFormat="1" x14ac:dyDescent="0.2">
      <c r="A46" s="157" t="s">
        <v>103</v>
      </c>
      <c r="B46" s="158">
        <v>27.18</v>
      </c>
      <c r="C46" s="158"/>
      <c r="D46" s="158">
        <v>0.12</v>
      </c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8"/>
      <c r="S46" s="158"/>
      <c r="T46" s="158"/>
      <c r="U46" s="158">
        <v>1</v>
      </c>
      <c r="V46" s="158"/>
      <c r="W46" s="158"/>
      <c r="X46" s="158"/>
      <c r="Y46" s="158"/>
      <c r="Z46" s="158"/>
      <c r="AA46" s="158">
        <v>26.06</v>
      </c>
      <c r="AB46" s="159">
        <v>0.95879999999999999</v>
      </c>
      <c r="AC46" s="159">
        <v>0</v>
      </c>
      <c r="AD46" s="159">
        <v>3.8399999999999997E-2</v>
      </c>
      <c r="AE46" s="159">
        <v>3.8399999999999997E-2</v>
      </c>
      <c r="AF46" s="159">
        <v>3.9699999999999999E-2</v>
      </c>
      <c r="AG46" s="159">
        <v>-1.2999999999999999E-3</v>
      </c>
      <c r="AH46" s="160">
        <v>-0.03</v>
      </c>
    </row>
    <row r="47" spans="1:34" x14ac:dyDescent="0.2">
      <c r="A47" s="25" t="s">
        <v>104</v>
      </c>
      <c r="B47" s="29">
        <v>100.18</v>
      </c>
      <c r="C47" s="29"/>
      <c r="D47" s="29">
        <v>5.79</v>
      </c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>
        <v>13.63</v>
      </c>
      <c r="Q47" s="29"/>
      <c r="R47" s="29">
        <v>6.49</v>
      </c>
      <c r="S47" s="29"/>
      <c r="T47" s="29">
        <v>4.28</v>
      </c>
      <c r="U47" s="29">
        <v>0.18</v>
      </c>
      <c r="V47" s="29">
        <v>2.36</v>
      </c>
      <c r="W47" s="29"/>
      <c r="X47" s="29"/>
      <c r="Y47" s="29"/>
      <c r="Z47" s="29"/>
      <c r="AA47" s="29">
        <v>67.45</v>
      </c>
      <c r="AB47" s="30">
        <v>0.67330000000000001</v>
      </c>
      <c r="AC47" s="30">
        <v>6.3500000000000001E-2</v>
      </c>
      <c r="AD47" s="30">
        <v>2.7000000000000001E-3</v>
      </c>
      <c r="AE47" s="30">
        <v>6.6100000000000006E-2</v>
      </c>
      <c r="AF47" s="30">
        <v>3.9699999999999999E-2</v>
      </c>
      <c r="AG47" s="30">
        <v>-3.6999999999999998E-2</v>
      </c>
      <c r="AH47" s="31">
        <v>-2.5</v>
      </c>
    </row>
    <row r="48" spans="1:34" s="161" customFormat="1" x14ac:dyDescent="0.2">
      <c r="A48" s="157" t="s">
        <v>105</v>
      </c>
      <c r="B48" s="158">
        <v>14.15</v>
      </c>
      <c r="C48" s="158"/>
      <c r="D48" s="158">
        <v>0.5</v>
      </c>
      <c r="E48" s="158"/>
      <c r="F48" s="158"/>
      <c r="G48" s="158"/>
      <c r="H48" s="158"/>
      <c r="I48" s="158"/>
      <c r="J48" s="158"/>
      <c r="K48" s="158">
        <v>0.4</v>
      </c>
      <c r="L48" s="158"/>
      <c r="M48" s="158"/>
      <c r="N48" s="158"/>
      <c r="O48" s="158"/>
      <c r="P48" s="158"/>
      <c r="Q48" s="158"/>
      <c r="R48" s="158"/>
      <c r="S48" s="158"/>
      <c r="T48" s="158"/>
      <c r="U48" s="158"/>
      <c r="V48" s="158"/>
      <c r="W48" s="158"/>
      <c r="X48" s="158"/>
      <c r="Y48" s="158"/>
      <c r="Z48" s="158"/>
      <c r="AA48" s="158">
        <v>13.25</v>
      </c>
      <c r="AB48" s="159">
        <v>0.93640000000000001</v>
      </c>
      <c r="AC48" s="159">
        <v>0</v>
      </c>
      <c r="AD48" s="159">
        <v>0</v>
      </c>
      <c r="AE48" s="159">
        <v>0</v>
      </c>
      <c r="AF48" s="159">
        <v>3.9699999999999999E-2</v>
      </c>
      <c r="AG48" s="159">
        <v>-3.9699999999999999E-2</v>
      </c>
      <c r="AH48" s="160">
        <v>-0.53</v>
      </c>
    </row>
    <row r="49" spans="1:34" x14ac:dyDescent="0.2">
      <c r="A49" s="25" t="s">
        <v>106</v>
      </c>
      <c r="B49" s="29">
        <v>12.95</v>
      </c>
      <c r="C49" s="29"/>
      <c r="D49" s="29">
        <v>0.35</v>
      </c>
      <c r="E49" s="29"/>
      <c r="F49" s="29"/>
      <c r="G49" s="29">
        <v>2.5</v>
      </c>
      <c r="H49" s="29">
        <v>4</v>
      </c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>
        <v>0.28999999999999998</v>
      </c>
      <c r="V49" s="29"/>
      <c r="W49" s="29"/>
      <c r="X49" s="29"/>
      <c r="Y49" s="29"/>
      <c r="Z49" s="29"/>
      <c r="AA49" s="29">
        <v>5.81</v>
      </c>
      <c r="AB49" s="30">
        <v>0.4486</v>
      </c>
      <c r="AC49" s="30">
        <v>0</v>
      </c>
      <c r="AD49" s="30">
        <v>4.99E-2</v>
      </c>
      <c r="AE49" s="30">
        <v>4.99E-2</v>
      </c>
      <c r="AF49" s="30">
        <v>3.9699999999999999E-2</v>
      </c>
      <c r="AG49" s="30">
        <v>1.0200000000000001E-2</v>
      </c>
      <c r="AH49" s="31">
        <v>0.06</v>
      </c>
    </row>
    <row r="50" spans="1:34" s="161" customFormat="1" x14ac:dyDescent="0.2">
      <c r="A50" s="157" t="s">
        <v>107</v>
      </c>
      <c r="B50" s="158">
        <v>0.1</v>
      </c>
      <c r="C50" s="158"/>
      <c r="D50" s="158">
        <v>0.05</v>
      </c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  <c r="R50" s="158"/>
      <c r="S50" s="158"/>
      <c r="T50" s="158"/>
      <c r="U50" s="158"/>
      <c r="V50" s="158"/>
      <c r="W50" s="158"/>
      <c r="X50" s="158"/>
      <c r="Y50" s="158"/>
      <c r="Z50" s="158"/>
      <c r="AA50" s="158">
        <v>0.05</v>
      </c>
      <c r="AB50" s="159">
        <v>0.5</v>
      </c>
      <c r="AC50" s="159">
        <v>0</v>
      </c>
      <c r="AD50" s="159">
        <v>0</v>
      </c>
      <c r="AE50" s="159">
        <v>0</v>
      </c>
      <c r="AF50" s="159">
        <v>3.9699999999999999E-2</v>
      </c>
      <c r="AG50" s="159">
        <v>-3.9699999999999999E-2</v>
      </c>
      <c r="AH50" s="160">
        <v>0</v>
      </c>
    </row>
    <row r="51" spans="1:34" x14ac:dyDescent="0.2">
      <c r="A51" s="25" t="s">
        <v>108</v>
      </c>
      <c r="B51" s="29">
        <v>12.25</v>
      </c>
      <c r="C51" s="29"/>
      <c r="D51" s="29">
        <v>0.34</v>
      </c>
      <c r="E51" s="29"/>
      <c r="F51" s="29"/>
      <c r="G51" s="29"/>
      <c r="H51" s="29"/>
      <c r="I51" s="29"/>
      <c r="J51" s="29"/>
      <c r="K51" s="29"/>
      <c r="L51" s="29">
        <v>1.1599999999999999</v>
      </c>
      <c r="M51" s="29"/>
      <c r="N51" s="29"/>
      <c r="O51" s="29"/>
      <c r="P51" s="29"/>
      <c r="Q51" s="29"/>
      <c r="R51" s="29"/>
      <c r="S51" s="29"/>
      <c r="T51" s="29">
        <v>2.72</v>
      </c>
      <c r="U51" s="29">
        <v>2.62</v>
      </c>
      <c r="V51" s="29">
        <v>0.08</v>
      </c>
      <c r="W51" s="29"/>
      <c r="X51" s="29"/>
      <c r="Y51" s="29"/>
      <c r="Z51" s="29"/>
      <c r="AA51" s="29">
        <v>5.33</v>
      </c>
      <c r="AB51" s="30">
        <v>0.43509999999999999</v>
      </c>
      <c r="AC51" s="30">
        <v>0.51029999999999998</v>
      </c>
      <c r="AD51" s="30">
        <v>0.49159999999999998</v>
      </c>
      <c r="AE51" s="30">
        <v>1.0019</v>
      </c>
      <c r="AF51" s="30">
        <v>3.9699999999999999E-2</v>
      </c>
      <c r="AG51" s="30">
        <v>0.45190000000000002</v>
      </c>
      <c r="AH51" s="31">
        <v>2.41</v>
      </c>
    </row>
    <row r="52" spans="1:34" s="161" customFormat="1" x14ac:dyDescent="0.2">
      <c r="A52" s="157" t="s">
        <v>109</v>
      </c>
      <c r="B52" s="158">
        <v>12.15</v>
      </c>
      <c r="C52" s="158"/>
      <c r="D52" s="158">
        <v>0.32</v>
      </c>
      <c r="E52" s="158"/>
      <c r="F52" s="158"/>
      <c r="G52" s="158"/>
      <c r="H52" s="158"/>
      <c r="I52" s="158"/>
      <c r="J52" s="158"/>
      <c r="K52" s="158"/>
      <c r="L52" s="158">
        <v>5.04</v>
      </c>
      <c r="M52" s="158"/>
      <c r="N52" s="158"/>
      <c r="O52" s="158"/>
      <c r="P52" s="158"/>
      <c r="Q52" s="158"/>
      <c r="R52" s="158"/>
      <c r="S52" s="158"/>
      <c r="T52" s="158">
        <v>5.18</v>
      </c>
      <c r="U52" s="158"/>
      <c r="V52" s="158">
        <v>0.21</v>
      </c>
      <c r="W52" s="158"/>
      <c r="X52" s="158"/>
      <c r="Y52" s="158"/>
      <c r="Z52" s="158"/>
      <c r="AA52" s="158">
        <v>1.4</v>
      </c>
      <c r="AB52" s="159">
        <v>0.1152</v>
      </c>
      <c r="AC52" s="159">
        <v>3.7</v>
      </c>
      <c r="AD52" s="159">
        <v>0</v>
      </c>
      <c r="AE52" s="159">
        <v>3.7</v>
      </c>
      <c r="AF52" s="159">
        <v>3.9699999999999999E-2</v>
      </c>
      <c r="AG52" s="159">
        <v>-3.9699999999999999E-2</v>
      </c>
      <c r="AH52" s="160">
        <v>-0.06</v>
      </c>
    </row>
    <row r="53" spans="1:34" x14ac:dyDescent="0.2">
      <c r="A53" s="25" t="s">
        <v>110</v>
      </c>
      <c r="B53" s="29">
        <v>15.44</v>
      </c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>
        <v>3.57</v>
      </c>
      <c r="W53" s="29"/>
      <c r="X53" s="29"/>
      <c r="Y53" s="29"/>
      <c r="Z53" s="29"/>
      <c r="AA53" s="29">
        <v>11.87</v>
      </c>
      <c r="AB53" s="30">
        <v>0.76880000000000004</v>
      </c>
      <c r="AC53" s="30">
        <v>0</v>
      </c>
      <c r="AD53" s="30">
        <v>0</v>
      </c>
      <c r="AE53" s="30">
        <v>0</v>
      </c>
      <c r="AF53" s="30">
        <v>3.9699999999999999E-2</v>
      </c>
      <c r="AG53" s="30">
        <v>-3.9699999999999999E-2</v>
      </c>
      <c r="AH53" s="31">
        <v>-0.47</v>
      </c>
    </row>
    <row r="54" spans="1:34" s="161" customFormat="1" x14ac:dyDescent="0.2">
      <c r="A54" s="157" t="s">
        <v>111</v>
      </c>
      <c r="B54" s="158">
        <v>2.0299999999999998</v>
      </c>
      <c r="C54" s="158"/>
      <c r="D54" s="158"/>
      <c r="E54" s="158"/>
      <c r="F54" s="158"/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  <c r="R54" s="158"/>
      <c r="S54" s="158"/>
      <c r="T54" s="158"/>
      <c r="U54" s="158"/>
      <c r="V54" s="158">
        <v>1.7</v>
      </c>
      <c r="W54" s="158"/>
      <c r="X54" s="158"/>
      <c r="Y54" s="158"/>
      <c r="Z54" s="158"/>
      <c r="AA54" s="158">
        <v>0.33</v>
      </c>
      <c r="AB54" s="159">
        <v>0.16259999999999999</v>
      </c>
      <c r="AC54" s="159">
        <v>0</v>
      </c>
      <c r="AD54" s="159">
        <v>0</v>
      </c>
      <c r="AE54" s="159">
        <v>0</v>
      </c>
      <c r="AF54" s="159">
        <v>3.9699999999999999E-2</v>
      </c>
      <c r="AG54" s="159">
        <v>-3.9699999999999999E-2</v>
      </c>
      <c r="AH54" s="160">
        <v>-0.01</v>
      </c>
    </row>
    <row r="55" spans="1:34" x14ac:dyDescent="0.2">
      <c r="A55" s="25" t="s">
        <v>112</v>
      </c>
      <c r="B55" s="29">
        <v>16.3</v>
      </c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>
        <v>0.42</v>
      </c>
      <c r="W55" s="29"/>
      <c r="X55" s="29"/>
      <c r="Y55" s="29"/>
      <c r="Z55" s="29"/>
      <c r="AA55" s="29">
        <v>15.88</v>
      </c>
      <c r="AB55" s="30">
        <v>0.97419999999999995</v>
      </c>
      <c r="AC55" s="30">
        <v>0</v>
      </c>
      <c r="AD55" s="30">
        <v>0</v>
      </c>
      <c r="AE55" s="30">
        <v>0</v>
      </c>
      <c r="AF55" s="30">
        <v>3.9699999999999999E-2</v>
      </c>
      <c r="AG55" s="30">
        <v>-3.9699999999999999E-2</v>
      </c>
      <c r="AH55" s="31">
        <v>-0.63</v>
      </c>
    </row>
    <row r="56" spans="1:34" s="161" customFormat="1" x14ac:dyDescent="0.2">
      <c r="A56" s="157" t="s">
        <v>113</v>
      </c>
      <c r="B56" s="158">
        <v>12.3</v>
      </c>
      <c r="C56" s="158"/>
      <c r="D56" s="158"/>
      <c r="E56" s="158"/>
      <c r="F56" s="158"/>
      <c r="G56" s="158"/>
      <c r="H56" s="158"/>
      <c r="I56" s="158"/>
      <c r="J56" s="158"/>
      <c r="K56" s="158"/>
      <c r="L56" s="158"/>
      <c r="M56" s="158"/>
      <c r="N56" s="158"/>
      <c r="O56" s="158"/>
      <c r="P56" s="158">
        <v>0.71</v>
      </c>
      <c r="Q56" s="158"/>
      <c r="R56" s="158">
        <v>0.46</v>
      </c>
      <c r="S56" s="158"/>
      <c r="T56" s="158"/>
      <c r="U56" s="158"/>
      <c r="V56" s="158"/>
      <c r="W56" s="158"/>
      <c r="X56" s="158"/>
      <c r="Y56" s="158"/>
      <c r="Z56" s="158"/>
      <c r="AA56" s="158">
        <v>11.13</v>
      </c>
      <c r="AB56" s="159">
        <v>0.90490000000000004</v>
      </c>
      <c r="AC56" s="159">
        <v>0</v>
      </c>
      <c r="AD56" s="159">
        <v>0</v>
      </c>
      <c r="AE56" s="159">
        <v>0</v>
      </c>
      <c r="AF56" s="159">
        <v>3.9699999999999999E-2</v>
      </c>
      <c r="AG56" s="159">
        <v>-3.9699999999999999E-2</v>
      </c>
      <c r="AH56" s="160">
        <v>-0.44</v>
      </c>
    </row>
    <row r="57" spans="1:34" x14ac:dyDescent="0.2">
      <c r="A57" s="25" t="s">
        <v>114</v>
      </c>
      <c r="B57" s="29">
        <v>2.87</v>
      </c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>
        <v>1.0900000000000001</v>
      </c>
      <c r="Q57" s="29"/>
      <c r="R57" s="29">
        <v>0.12</v>
      </c>
      <c r="S57" s="29"/>
      <c r="T57" s="29"/>
      <c r="U57" s="29"/>
      <c r="V57" s="29"/>
      <c r="W57" s="29"/>
      <c r="X57" s="29"/>
      <c r="Y57" s="29"/>
      <c r="Z57" s="29"/>
      <c r="AA57" s="29">
        <v>1.66</v>
      </c>
      <c r="AB57" s="30">
        <v>0.57840000000000003</v>
      </c>
      <c r="AC57" s="30">
        <v>0</v>
      </c>
      <c r="AD57" s="30">
        <v>0</v>
      </c>
      <c r="AE57" s="30">
        <v>0</v>
      </c>
      <c r="AF57" s="30">
        <v>3.9699999999999999E-2</v>
      </c>
      <c r="AG57" s="30">
        <v>-3.9699999999999999E-2</v>
      </c>
      <c r="AH57" s="31">
        <v>-7.0000000000000007E-2</v>
      </c>
    </row>
    <row r="58" spans="1:34" s="161" customFormat="1" x14ac:dyDescent="0.2">
      <c r="A58" s="157" t="s">
        <v>115</v>
      </c>
      <c r="B58" s="158">
        <v>8.94</v>
      </c>
      <c r="C58" s="158">
        <v>0.18</v>
      </c>
      <c r="D58" s="158"/>
      <c r="E58" s="158"/>
      <c r="F58" s="158"/>
      <c r="G58" s="158"/>
      <c r="H58" s="158"/>
      <c r="I58" s="158"/>
      <c r="J58" s="158"/>
      <c r="K58" s="158"/>
      <c r="L58" s="158"/>
      <c r="M58" s="158"/>
      <c r="N58" s="158"/>
      <c r="O58" s="158"/>
      <c r="P58" s="158">
        <v>1.69</v>
      </c>
      <c r="Q58" s="158"/>
      <c r="R58" s="158"/>
      <c r="S58" s="158"/>
      <c r="T58" s="158">
        <v>0.73</v>
      </c>
      <c r="U58" s="158"/>
      <c r="V58" s="158"/>
      <c r="W58" s="158"/>
      <c r="X58" s="158"/>
      <c r="Y58" s="158"/>
      <c r="Z58" s="158"/>
      <c r="AA58" s="158">
        <v>6.34</v>
      </c>
      <c r="AB58" s="159">
        <v>0.70920000000000005</v>
      </c>
      <c r="AC58" s="159">
        <v>0.11509999999999999</v>
      </c>
      <c r="AD58" s="159">
        <v>0</v>
      </c>
      <c r="AE58" s="159">
        <v>0.11509999999999999</v>
      </c>
      <c r="AF58" s="159">
        <v>3.9699999999999999E-2</v>
      </c>
      <c r="AG58" s="159">
        <v>-3.9699999999999999E-2</v>
      </c>
      <c r="AH58" s="160">
        <v>-0.25</v>
      </c>
    </row>
    <row r="59" spans="1:34" s="171" customFormat="1" x14ac:dyDescent="0.2">
      <c r="A59" s="214" t="s">
        <v>222</v>
      </c>
      <c r="B59" s="215">
        <v>3.91</v>
      </c>
      <c r="C59" s="215">
        <v>0.1</v>
      </c>
      <c r="D59" s="215"/>
      <c r="E59" s="215"/>
      <c r="F59" s="215"/>
      <c r="G59" s="215"/>
      <c r="H59" s="215"/>
      <c r="I59" s="215"/>
      <c r="J59" s="215"/>
      <c r="K59" s="215"/>
      <c r="L59" s="215"/>
      <c r="M59" s="215"/>
      <c r="N59" s="215"/>
      <c r="O59" s="215"/>
      <c r="P59" s="215">
        <v>1.96</v>
      </c>
      <c r="Q59" s="215"/>
      <c r="R59" s="215"/>
      <c r="S59" s="215"/>
      <c r="T59" s="215">
        <v>1.86</v>
      </c>
      <c r="U59" s="215"/>
      <c r="V59" s="215"/>
      <c r="W59" s="215"/>
      <c r="X59" s="215"/>
      <c r="Y59" s="215"/>
      <c r="Z59" s="215"/>
      <c r="AA59" s="215">
        <v>0</v>
      </c>
      <c r="AB59" s="216">
        <v>0</v>
      </c>
      <c r="AC59" s="216">
        <v>1.86</v>
      </c>
      <c r="AD59" s="216">
        <v>0</v>
      </c>
      <c r="AE59" s="216">
        <v>1.86</v>
      </c>
      <c r="AF59" s="216">
        <v>3.9699999999999999E-2</v>
      </c>
      <c r="AG59" s="216">
        <v>-3.9699999999999999E-2</v>
      </c>
      <c r="AH59" s="217">
        <v>1.86</v>
      </c>
    </row>
    <row r="60" spans="1:34" s="161" customFormat="1" x14ac:dyDescent="0.2">
      <c r="A60" s="157" t="s">
        <v>223</v>
      </c>
      <c r="B60" s="158">
        <v>4.01</v>
      </c>
      <c r="C60" s="158"/>
      <c r="D60" s="158"/>
      <c r="E60" s="158"/>
      <c r="F60" s="158"/>
      <c r="G60" s="158"/>
      <c r="H60" s="158"/>
      <c r="I60" s="158"/>
      <c r="J60" s="158"/>
      <c r="K60" s="158"/>
      <c r="L60" s="158">
        <v>2.4700000000000002</v>
      </c>
      <c r="M60" s="158"/>
      <c r="N60" s="158"/>
      <c r="O60" s="158"/>
      <c r="P60" s="158">
        <v>1.35</v>
      </c>
      <c r="Q60" s="158"/>
      <c r="R60" s="158">
        <v>0.17</v>
      </c>
      <c r="S60" s="158"/>
      <c r="T60" s="158"/>
      <c r="U60" s="158"/>
      <c r="V60" s="158"/>
      <c r="W60" s="158"/>
      <c r="X60" s="158"/>
      <c r="Y60" s="158"/>
      <c r="Z60" s="158"/>
      <c r="AA60" s="158">
        <v>0.02</v>
      </c>
      <c r="AB60" s="159">
        <v>5.0000000000000001E-3</v>
      </c>
      <c r="AC60" s="159">
        <v>0</v>
      </c>
      <c r="AD60" s="159">
        <v>0</v>
      </c>
      <c r="AE60" s="159">
        <v>0</v>
      </c>
      <c r="AF60" s="159">
        <v>3.9699999999999999E-2</v>
      </c>
      <c r="AG60" s="159">
        <v>-3.9699999999999999E-2</v>
      </c>
      <c r="AH60" s="160">
        <v>0</v>
      </c>
    </row>
    <row r="61" spans="1:34" s="171" customFormat="1" x14ac:dyDescent="0.2">
      <c r="A61" s="214" t="s">
        <v>224</v>
      </c>
      <c r="B61" s="215">
        <v>8.0500000000000007</v>
      </c>
      <c r="C61" s="215">
        <v>0.27</v>
      </c>
      <c r="D61" s="215"/>
      <c r="E61" s="215"/>
      <c r="F61" s="215"/>
      <c r="G61" s="215">
        <v>0.8</v>
      </c>
      <c r="H61" s="215"/>
      <c r="I61" s="215"/>
      <c r="J61" s="215"/>
      <c r="K61" s="215"/>
      <c r="L61" s="215">
        <v>1.24</v>
      </c>
      <c r="M61" s="215"/>
      <c r="N61" s="215"/>
      <c r="O61" s="215"/>
      <c r="P61" s="215">
        <v>0.68</v>
      </c>
      <c r="Q61" s="215"/>
      <c r="R61" s="215"/>
      <c r="S61" s="215"/>
      <c r="T61" s="215">
        <v>1.97</v>
      </c>
      <c r="U61" s="215"/>
      <c r="V61" s="215"/>
      <c r="W61" s="215"/>
      <c r="X61" s="215"/>
      <c r="Y61" s="215"/>
      <c r="Z61" s="215"/>
      <c r="AA61" s="215">
        <v>3.09</v>
      </c>
      <c r="AB61" s="216">
        <v>0.38390000000000002</v>
      </c>
      <c r="AC61" s="216">
        <v>0.63749999999999996</v>
      </c>
      <c r="AD61" s="216">
        <v>0</v>
      </c>
      <c r="AE61" s="216">
        <v>0.63749999999999996</v>
      </c>
      <c r="AF61" s="216">
        <v>3.9699999999999999E-2</v>
      </c>
      <c r="AG61" s="216">
        <v>-3.9699999999999999E-2</v>
      </c>
      <c r="AH61" s="217">
        <v>-0.12</v>
      </c>
    </row>
    <row r="62" spans="1:34" s="161" customFormat="1" x14ac:dyDescent="0.2">
      <c r="A62" s="157" t="s">
        <v>225</v>
      </c>
      <c r="B62" s="158">
        <v>3.04</v>
      </c>
      <c r="C62" s="158"/>
      <c r="D62" s="158">
        <v>0.13</v>
      </c>
      <c r="E62" s="158"/>
      <c r="F62" s="158"/>
      <c r="G62" s="158"/>
      <c r="H62" s="158"/>
      <c r="I62" s="158"/>
      <c r="J62" s="158"/>
      <c r="K62" s="158"/>
      <c r="L62" s="158"/>
      <c r="M62" s="158"/>
      <c r="N62" s="158"/>
      <c r="O62" s="158"/>
      <c r="P62" s="158"/>
      <c r="Q62" s="158"/>
      <c r="R62" s="158"/>
      <c r="S62" s="158"/>
      <c r="T62" s="158"/>
      <c r="U62" s="158"/>
      <c r="V62" s="158"/>
      <c r="W62" s="158"/>
      <c r="X62" s="158"/>
      <c r="Y62" s="158"/>
      <c r="Z62" s="158"/>
      <c r="AA62" s="158">
        <v>2.91</v>
      </c>
      <c r="AB62" s="159">
        <v>0.95720000000000005</v>
      </c>
      <c r="AC62" s="159">
        <v>0</v>
      </c>
      <c r="AD62" s="159">
        <v>0</v>
      </c>
      <c r="AE62" s="159">
        <v>0</v>
      </c>
      <c r="AF62" s="159">
        <v>3.9699999999999999E-2</v>
      </c>
      <c r="AG62" s="159">
        <v>-3.9699999999999999E-2</v>
      </c>
      <c r="AH62" s="160">
        <v>-0.12</v>
      </c>
    </row>
    <row r="63" spans="1:34" s="171" customFormat="1" x14ac:dyDescent="0.2">
      <c r="A63" s="214" t="s">
        <v>226</v>
      </c>
      <c r="B63" s="215">
        <v>11.77</v>
      </c>
      <c r="C63" s="215"/>
      <c r="D63" s="215">
        <v>0.23</v>
      </c>
      <c r="E63" s="215"/>
      <c r="F63" s="215"/>
      <c r="G63" s="215">
        <v>0.43</v>
      </c>
      <c r="H63" s="215"/>
      <c r="I63" s="215"/>
      <c r="J63" s="215"/>
      <c r="K63" s="215"/>
      <c r="L63" s="215">
        <v>0.43</v>
      </c>
      <c r="M63" s="215"/>
      <c r="N63" s="215"/>
      <c r="O63" s="215"/>
      <c r="P63" s="215"/>
      <c r="Q63" s="215"/>
      <c r="R63" s="215"/>
      <c r="S63" s="215"/>
      <c r="T63" s="215">
        <v>0.28999999999999998</v>
      </c>
      <c r="U63" s="215"/>
      <c r="V63" s="215">
        <v>0.17</v>
      </c>
      <c r="W63" s="215"/>
      <c r="X63" s="215"/>
      <c r="Y63" s="215"/>
      <c r="Z63" s="215"/>
      <c r="AA63" s="215">
        <v>10.220000000000001</v>
      </c>
      <c r="AB63" s="216">
        <v>0.86829999999999996</v>
      </c>
      <c r="AC63" s="216">
        <v>2.8400000000000002E-2</v>
      </c>
      <c r="AD63" s="216">
        <v>0</v>
      </c>
      <c r="AE63" s="216">
        <v>2.8400000000000002E-2</v>
      </c>
      <c r="AF63" s="216">
        <v>3.9699999999999999E-2</v>
      </c>
      <c r="AG63" s="216">
        <v>-3.9699999999999999E-2</v>
      </c>
      <c r="AH63" s="217">
        <v>-0.41</v>
      </c>
    </row>
    <row r="64" spans="1:34" s="161" customFormat="1" x14ac:dyDescent="0.2">
      <c r="A64" s="157" t="s">
        <v>227</v>
      </c>
      <c r="B64" s="158">
        <v>12.18</v>
      </c>
      <c r="C64" s="158"/>
      <c r="D64" s="158">
        <v>0.81</v>
      </c>
      <c r="E64" s="158"/>
      <c r="F64" s="158"/>
      <c r="G64" s="158"/>
      <c r="H64" s="158"/>
      <c r="I64" s="158"/>
      <c r="J64" s="158"/>
      <c r="K64" s="158"/>
      <c r="L64" s="158"/>
      <c r="M64" s="158"/>
      <c r="N64" s="158"/>
      <c r="O64" s="158"/>
      <c r="P64" s="158"/>
      <c r="Q64" s="158"/>
      <c r="R64" s="158"/>
      <c r="S64" s="158"/>
      <c r="T64" s="158"/>
      <c r="U64" s="158"/>
      <c r="V64" s="158">
        <v>0.93</v>
      </c>
      <c r="W64" s="158"/>
      <c r="X64" s="158"/>
      <c r="Y64" s="158"/>
      <c r="Z64" s="158"/>
      <c r="AA64" s="158">
        <v>10.44</v>
      </c>
      <c r="AB64" s="159">
        <v>0.85709999999999997</v>
      </c>
      <c r="AC64" s="159">
        <v>0</v>
      </c>
      <c r="AD64" s="159">
        <v>0</v>
      </c>
      <c r="AE64" s="159">
        <v>0</v>
      </c>
      <c r="AF64" s="159">
        <v>3.9699999999999999E-2</v>
      </c>
      <c r="AG64" s="159">
        <v>-3.9699999999999999E-2</v>
      </c>
      <c r="AH64" s="160">
        <v>-0.41</v>
      </c>
    </row>
    <row r="65" spans="1:34" s="171" customFormat="1" x14ac:dyDescent="0.2">
      <c r="A65" s="214" t="s">
        <v>228</v>
      </c>
      <c r="B65" s="215">
        <v>17.29</v>
      </c>
      <c r="C65" s="215"/>
      <c r="D65" s="215"/>
      <c r="E65" s="215"/>
      <c r="F65" s="215"/>
      <c r="G65" s="215">
        <v>0.37</v>
      </c>
      <c r="H65" s="215"/>
      <c r="I65" s="215"/>
      <c r="J65" s="215"/>
      <c r="K65" s="215"/>
      <c r="L65" s="215">
        <v>3.07</v>
      </c>
      <c r="M65" s="215"/>
      <c r="N65" s="215"/>
      <c r="O65" s="215"/>
      <c r="P65" s="215"/>
      <c r="Q65" s="215"/>
      <c r="R65" s="215"/>
      <c r="S65" s="215"/>
      <c r="T65" s="215">
        <v>1.08</v>
      </c>
      <c r="U65" s="215">
        <v>1.59</v>
      </c>
      <c r="V65" s="215"/>
      <c r="W65" s="215"/>
      <c r="X65" s="215"/>
      <c r="Y65" s="215"/>
      <c r="Z65" s="215"/>
      <c r="AA65" s="215">
        <v>11.18</v>
      </c>
      <c r="AB65" s="216">
        <v>0.64659999999999995</v>
      </c>
      <c r="AC65" s="216">
        <v>9.6600000000000005E-2</v>
      </c>
      <c r="AD65" s="216">
        <v>0.14219999999999999</v>
      </c>
      <c r="AE65" s="216">
        <v>0.23880000000000001</v>
      </c>
      <c r="AF65" s="216">
        <v>3.9699999999999999E-2</v>
      </c>
      <c r="AG65" s="216">
        <v>0.10249999999999999</v>
      </c>
      <c r="AH65" s="217">
        <v>1.1499999999999999</v>
      </c>
    </row>
    <row r="66" spans="1:34" s="161" customFormat="1" x14ac:dyDescent="0.2">
      <c r="A66" s="157" t="s">
        <v>229</v>
      </c>
      <c r="B66" s="158">
        <v>15.23</v>
      </c>
      <c r="C66" s="158"/>
      <c r="D66" s="158"/>
      <c r="E66" s="158"/>
      <c r="F66" s="158"/>
      <c r="G66" s="158"/>
      <c r="H66" s="158"/>
      <c r="I66" s="158"/>
      <c r="J66" s="158"/>
      <c r="K66" s="158"/>
      <c r="L66" s="158"/>
      <c r="M66" s="158"/>
      <c r="N66" s="158"/>
      <c r="O66" s="158"/>
      <c r="P66" s="158"/>
      <c r="Q66" s="158"/>
      <c r="R66" s="158"/>
      <c r="S66" s="158"/>
      <c r="T66" s="158"/>
      <c r="U66" s="158"/>
      <c r="V66" s="158"/>
      <c r="W66" s="158"/>
      <c r="X66" s="158"/>
      <c r="Y66" s="158"/>
      <c r="Z66" s="158"/>
      <c r="AA66" s="158">
        <v>15.23</v>
      </c>
      <c r="AB66" s="159">
        <v>1</v>
      </c>
      <c r="AC66" s="159">
        <v>0</v>
      </c>
      <c r="AD66" s="159">
        <v>0</v>
      </c>
      <c r="AE66" s="159">
        <v>0</v>
      </c>
      <c r="AF66" s="159">
        <v>3.9699999999999999E-2</v>
      </c>
      <c r="AG66" s="159">
        <v>-3.9699999999999999E-2</v>
      </c>
      <c r="AH66" s="160">
        <v>-0.6</v>
      </c>
    </row>
    <row r="67" spans="1:34" s="17" customFormat="1" x14ac:dyDescent="0.2">
      <c r="A67" s="44" t="s">
        <v>116</v>
      </c>
      <c r="B67" s="129">
        <v>2.0299999999999998</v>
      </c>
      <c r="C67" s="129"/>
      <c r="D67" s="129"/>
      <c r="E67" s="129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  <c r="R67" s="129"/>
      <c r="S67" s="129"/>
      <c r="T67" s="129"/>
      <c r="U67" s="129"/>
      <c r="V67" s="129"/>
      <c r="W67" s="129"/>
      <c r="X67" s="129"/>
      <c r="Y67" s="129"/>
      <c r="Z67" s="129"/>
      <c r="AA67" s="129">
        <v>2.0299999999999998</v>
      </c>
      <c r="AB67" s="130">
        <v>1</v>
      </c>
      <c r="AC67" s="130">
        <v>0</v>
      </c>
      <c r="AD67" s="130">
        <v>0</v>
      </c>
      <c r="AE67" s="130">
        <v>0</v>
      </c>
      <c r="AF67" s="130">
        <v>3.9699999999999999E-2</v>
      </c>
      <c r="AG67" s="130">
        <v>-3.9699999999999999E-2</v>
      </c>
      <c r="AH67" s="131">
        <v>-0.08</v>
      </c>
    </row>
    <row r="68" spans="1:34" s="161" customFormat="1" x14ac:dyDescent="0.2">
      <c r="A68" s="157" t="s">
        <v>117</v>
      </c>
      <c r="B68" s="158">
        <v>17.02</v>
      </c>
      <c r="C68" s="158"/>
      <c r="D68" s="158"/>
      <c r="E68" s="158"/>
      <c r="F68" s="158"/>
      <c r="G68" s="158"/>
      <c r="H68" s="158"/>
      <c r="I68" s="158"/>
      <c r="J68" s="158"/>
      <c r="K68" s="158"/>
      <c r="L68" s="158"/>
      <c r="M68" s="158"/>
      <c r="N68" s="158"/>
      <c r="O68" s="158"/>
      <c r="P68" s="158"/>
      <c r="Q68" s="158"/>
      <c r="R68" s="158"/>
      <c r="S68" s="158"/>
      <c r="T68" s="158"/>
      <c r="U68" s="158"/>
      <c r="V68" s="158"/>
      <c r="W68" s="158"/>
      <c r="X68" s="158"/>
      <c r="Y68" s="158"/>
      <c r="Z68" s="158"/>
      <c r="AA68" s="158">
        <v>17.02</v>
      </c>
      <c r="AB68" s="159">
        <v>1</v>
      </c>
      <c r="AC68" s="159">
        <v>0</v>
      </c>
      <c r="AD68" s="159">
        <v>0</v>
      </c>
      <c r="AE68" s="159">
        <v>0</v>
      </c>
      <c r="AF68" s="162">
        <v>3.9699999999999999E-2</v>
      </c>
      <c r="AG68" s="159">
        <v>-3.9699999999999999E-2</v>
      </c>
      <c r="AH68" s="160">
        <v>-0.68</v>
      </c>
    </row>
    <row r="69" spans="1:34" x14ac:dyDescent="0.2">
      <c r="A69" s="25" t="s">
        <v>118</v>
      </c>
      <c r="B69" s="29">
        <v>2.02</v>
      </c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>
        <v>0.04</v>
      </c>
      <c r="S69" s="29"/>
      <c r="T69" s="29"/>
      <c r="U69" s="29"/>
      <c r="V69" s="29"/>
      <c r="W69" s="29"/>
      <c r="X69" s="29"/>
      <c r="Y69" s="29"/>
      <c r="Z69" s="29"/>
      <c r="AA69" s="29">
        <v>1.98</v>
      </c>
      <c r="AB69" s="30">
        <v>0.98019999999999996</v>
      </c>
      <c r="AC69" s="30">
        <v>0</v>
      </c>
      <c r="AD69" s="30">
        <v>0</v>
      </c>
      <c r="AE69" s="30">
        <v>0</v>
      </c>
      <c r="AF69" s="128">
        <v>3.9699999999999999E-2</v>
      </c>
      <c r="AG69" s="30">
        <v>-3.9699999999999999E-2</v>
      </c>
      <c r="AH69" s="31">
        <v>-0.08</v>
      </c>
    </row>
    <row r="70" spans="1:34" s="161" customFormat="1" x14ac:dyDescent="0.2">
      <c r="A70" s="157" t="s">
        <v>119</v>
      </c>
      <c r="B70" s="158">
        <v>10.38</v>
      </c>
      <c r="C70" s="158"/>
      <c r="D70" s="158"/>
      <c r="E70" s="158"/>
      <c r="F70" s="158"/>
      <c r="G70" s="158"/>
      <c r="H70" s="158"/>
      <c r="I70" s="158"/>
      <c r="J70" s="158"/>
      <c r="K70" s="158"/>
      <c r="L70" s="158"/>
      <c r="M70" s="158"/>
      <c r="N70" s="158"/>
      <c r="O70" s="158"/>
      <c r="P70" s="158"/>
      <c r="Q70" s="158"/>
      <c r="R70" s="158">
        <v>0.32</v>
      </c>
      <c r="S70" s="158"/>
      <c r="T70" s="158"/>
      <c r="U70" s="158">
        <v>1</v>
      </c>
      <c r="V70" s="158"/>
      <c r="W70" s="158"/>
      <c r="X70" s="158"/>
      <c r="Y70" s="158"/>
      <c r="Z70" s="158"/>
      <c r="AA70" s="158">
        <v>9.06</v>
      </c>
      <c r="AB70" s="159">
        <v>0.87280000000000002</v>
      </c>
      <c r="AC70" s="159">
        <v>0</v>
      </c>
      <c r="AD70" s="159">
        <v>0.1104</v>
      </c>
      <c r="AE70" s="159">
        <v>0.1104</v>
      </c>
      <c r="AF70" s="162">
        <v>3.9699999999999999E-2</v>
      </c>
      <c r="AG70" s="159">
        <v>7.0699999999999999E-2</v>
      </c>
      <c r="AH70" s="160">
        <v>0.64</v>
      </c>
    </row>
    <row r="71" spans="1:34" x14ac:dyDescent="0.2">
      <c r="A71" s="25" t="s">
        <v>120</v>
      </c>
      <c r="B71" s="29">
        <v>10.31</v>
      </c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>
        <v>0.16</v>
      </c>
      <c r="S71" s="29"/>
      <c r="T71" s="29"/>
      <c r="U71" s="29"/>
      <c r="V71" s="29"/>
      <c r="W71" s="29"/>
      <c r="X71" s="29"/>
      <c r="Y71" s="29"/>
      <c r="Z71" s="29"/>
      <c r="AA71" s="100">
        <v>10.15</v>
      </c>
      <c r="AB71" s="128">
        <v>0.98450000000000004</v>
      </c>
      <c r="AC71" s="128">
        <v>0</v>
      </c>
      <c r="AD71" s="128">
        <v>0</v>
      </c>
      <c r="AE71" s="128">
        <v>0</v>
      </c>
      <c r="AF71" s="128">
        <v>3.9699999999999999E-2</v>
      </c>
      <c r="AG71" s="128">
        <v>-3.9699999999999999E-2</v>
      </c>
      <c r="AH71" s="100">
        <v>-0.4</v>
      </c>
    </row>
    <row r="72" spans="1:34" s="161" customFormat="1" x14ac:dyDescent="0.2">
      <c r="A72" s="157" t="s">
        <v>121</v>
      </c>
      <c r="B72" s="158">
        <v>2.02</v>
      </c>
      <c r="C72" s="158"/>
      <c r="D72" s="158"/>
      <c r="E72" s="158"/>
      <c r="F72" s="158"/>
      <c r="G72" s="158"/>
      <c r="H72" s="158"/>
      <c r="I72" s="158"/>
      <c r="J72" s="158"/>
      <c r="K72" s="158"/>
      <c r="L72" s="158"/>
      <c r="M72" s="158"/>
      <c r="N72" s="158"/>
      <c r="O72" s="158"/>
      <c r="P72" s="158"/>
      <c r="Q72" s="158"/>
      <c r="R72" s="158">
        <v>0.01</v>
      </c>
      <c r="S72" s="158"/>
      <c r="T72" s="158"/>
      <c r="U72" s="158"/>
      <c r="V72" s="158"/>
      <c r="W72" s="158"/>
      <c r="X72" s="158"/>
      <c r="Y72" s="158"/>
      <c r="Z72" s="158"/>
      <c r="AA72" s="163">
        <v>2.0099999999999998</v>
      </c>
      <c r="AB72" s="162">
        <v>0.995</v>
      </c>
      <c r="AC72" s="162">
        <v>0</v>
      </c>
      <c r="AD72" s="162">
        <v>0</v>
      </c>
      <c r="AE72" s="162">
        <v>0</v>
      </c>
      <c r="AF72" s="162">
        <v>3.9699999999999999E-2</v>
      </c>
      <c r="AG72" s="162">
        <v>-3.9699999999999999E-2</v>
      </c>
      <c r="AH72" s="163">
        <v>-0.08</v>
      </c>
    </row>
    <row r="73" spans="1:34" x14ac:dyDescent="0.2">
      <c r="A73" s="25" t="s">
        <v>122</v>
      </c>
      <c r="B73" s="29">
        <v>4.26</v>
      </c>
      <c r="C73" s="29">
        <v>0.16</v>
      </c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100">
        <v>4.0999999999999996</v>
      </c>
      <c r="AB73" s="128">
        <v>0.96240000000000003</v>
      </c>
      <c r="AC73" s="128">
        <v>0</v>
      </c>
      <c r="AD73" s="128">
        <v>0</v>
      </c>
      <c r="AE73" s="128">
        <v>0</v>
      </c>
      <c r="AF73" s="128">
        <v>3.9699999999999999E-2</v>
      </c>
      <c r="AG73" s="128">
        <v>-3.9699999999999999E-2</v>
      </c>
      <c r="AH73" s="100">
        <v>-0.16</v>
      </c>
    </row>
    <row r="74" spans="1:34" s="161" customFormat="1" x14ac:dyDescent="0.2">
      <c r="A74" s="157" t="s">
        <v>123</v>
      </c>
      <c r="B74" s="158">
        <v>7.94</v>
      </c>
      <c r="C74" s="158">
        <v>0.32</v>
      </c>
      <c r="D74" s="158"/>
      <c r="E74" s="158"/>
      <c r="F74" s="158"/>
      <c r="G74" s="158"/>
      <c r="H74" s="158"/>
      <c r="I74" s="158"/>
      <c r="J74" s="158"/>
      <c r="K74" s="158"/>
      <c r="L74" s="158"/>
      <c r="M74" s="158"/>
      <c r="N74" s="158"/>
      <c r="O74" s="158"/>
      <c r="P74" s="158"/>
      <c r="Q74" s="158"/>
      <c r="R74" s="158"/>
      <c r="S74" s="158"/>
      <c r="T74" s="158"/>
      <c r="U74" s="158"/>
      <c r="V74" s="158"/>
      <c r="W74" s="158"/>
      <c r="X74" s="158"/>
      <c r="Y74" s="158"/>
      <c r="Z74" s="158"/>
      <c r="AA74" s="163">
        <v>7.62</v>
      </c>
      <c r="AB74" s="162">
        <v>0.9597</v>
      </c>
      <c r="AC74" s="162">
        <v>0</v>
      </c>
      <c r="AD74" s="162">
        <v>0</v>
      </c>
      <c r="AE74" s="162">
        <v>0</v>
      </c>
      <c r="AF74" s="162">
        <v>3.9699999999999999E-2</v>
      </c>
      <c r="AG74" s="162">
        <v>-3.9699999999999999E-2</v>
      </c>
      <c r="AH74" s="163">
        <v>-0.3</v>
      </c>
    </row>
    <row r="75" spans="1:34" x14ac:dyDescent="0.2">
      <c r="A75" s="25" t="s">
        <v>124</v>
      </c>
      <c r="B75" s="29">
        <v>11.49</v>
      </c>
      <c r="C75" s="29">
        <v>0.1</v>
      </c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100">
        <v>11.39</v>
      </c>
      <c r="AB75" s="128">
        <v>0.99129999999999996</v>
      </c>
      <c r="AC75" s="128">
        <v>0</v>
      </c>
      <c r="AD75" s="128">
        <v>0</v>
      </c>
      <c r="AE75" s="128">
        <v>0</v>
      </c>
      <c r="AF75" s="128">
        <v>3.9699999999999999E-2</v>
      </c>
      <c r="AG75" s="128">
        <v>-3.9699999999999999E-2</v>
      </c>
      <c r="AH75" s="100">
        <v>-0.45</v>
      </c>
    </row>
    <row r="76" spans="1:34" s="161" customFormat="1" x14ac:dyDescent="0.2">
      <c r="A76" s="157" t="s">
        <v>125</v>
      </c>
      <c r="B76" s="158">
        <v>2.33</v>
      </c>
      <c r="C76" s="158">
        <v>0.1</v>
      </c>
      <c r="D76" s="158"/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58"/>
      <c r="P76" s="158"/>
      <c r="Q76" s="158"/>
      <c r="R76" s="158"/>
      <c r="S76" s="158"/>
      <c r="T76" s="158"/>
      <c r="U76" s="158"/>
      <c r="V76" s="158"/>
      <c r="W76" s="158"/>
      <c r="X76" s="158"/>
      <c r="Y76" s="158"/>
      <c r="Z76" s="158"/>
      <c r="AA76" s="163">
        <v>2.23</v>
      </c>
      <c r="AB76" s="162">
        <v>0.95709999999999995</v>
      </c>
      <c r="AC76" s="162">
        <v>0</v>
      </c>
      <c r="AD76" s="162">
        <v>0</v>
      </c>
      <c r="AE76" s="162">
        <v>0</v>
      </c>
      <c r="AF76" s="162">
        <v>3.9699999999999999E-2</v>
      </c>
      <c r="AG76" s="162">
        <v>-3.9699999999999999E-2</v>
      </c>
      <c r="AH76" s="163">
        <v>-0.09</v>
      </c>
    </row>
    <row r="77" spans="1:34" x14ac:dyDescent="0.2">
      <c r="A77" s="25" t="s">
        <v>126</v>
      </c>
      <c r="B77" s="29">
        <v>17.12</v>
      </c>
      <c r="C77" s="29">
        <v>0.01</v>
      </c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>
        <v>0.04</v>
      </c>
      <c r="S77" s="29"/>
      <c r="T77" s="29">
        <v>2.69</v>
      </c>
      <c r="U77" s="29">
        <v>0.87</v>
      </c>
      <c r="V77" s="29"/>
      <c r="W77" s="29"/>
      <c r="X77" s="29"/>
      <c r="Y77" s="29"/>
      <c r="Z77" s="29"/>
      <c r="AA77" s="100">
        <v>13.51</v>
      </c>
      <c r="AB77" s="128">
        <v>0.78910000000000002</v>
      </c>
      <c r="AC77" s="128">
        <v>0.1991</v>
      </c>
      <c r="AD77" s="128">
        <v>6.4399999999999999E-2</v>
      </c>
      <c r="AE77" s="128">
        <v>0.26350000000000001</v>
      </c>
      <c r="AF77" s="128">
        <v>3.9699999999999999E-2</v>
      </c>
      <c r="AG77" s="128">
        <v>2.47E-2</v>
      </c>
      <c r="AH77" s="100">
        <v>0.33</v>
      </c>
    </row>
    <row r="78" spans="1:34" s="161" customFormat="1" x14ac:dyDescent="0.2">
      <c r="A78" s="157" t="s">
        <v>127</v>
      </c>
      <c r="B78" s="158">
        <v>15</v>
      </c>
      <c r="C78" s="158"/>
      <c r="D78" s="158"/>
      <c r="E78" s="158"/>
      <c r="F78" s="158"/>
      <c r="G78" s="158"/>
      <c r="H78" s="158"/>
      <c r="I78" s="158"/>
      <c r="J78" s="158"/>
      <c r="K78" s="158"/>
      <c r="L78" s="158"/>
      <c r="M78" s="158"/>
      <c r="N78" s="158"/>
      <c r="O78" s="158"/>
      <c r="P78" s="158"/>
      <c r="Q78" s="158"/>
      <c r="R78" s="158">
        <v>0.38</v>
      </c>
      <c r="S78" s="158"/>
      <c r="T78" s="158"/>
      <c r="U78" s="158"/>
      <c r="V78" s="158"/>
      <c r="W78" s="158"/>
      <c r="X78" s="158"/>
      <c r="Y78" s="158"/>
      <c r="Z78" s="158"/>
      <c r="AA78" s="163">
        <v>14.62</v>
      </c>
      <c r="AB78" s="162">
        <v>0.97470000000000001</v>
      </c>
      <c r="AC78" s="162">
        <v>0</v>
      </c>
      <c r="AD78" s="162">
        <v>0</v>
      </c>
      <c r="AE78" s="162">
        <v>0</v>
      </c>
      <c r="AF78" s="162">
        <v>3.9699999999999999E-2</v>
      </c>
      <c r="AG78" s="162">
        <v>-3.9699999999999999E-2</v>
      </c>
      <c r="AH78" s="163">
        <v>-0.57999999999999996</v>
      </c>
    </row>
    <row r="79" spans="1:34" x14ac:dyDescent="0.2">
      <c r="A79" s="25" t="s">
        <v>128</v>
      </c>
      <c r="B79" s="29">
        <v>17.23</v>
      </c>
      <c r="C79" s="29"/>
      <c r="D79" s="29">
        <v>2.25</v>
      </c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>
        <v>0.05</v>
      </c>
      <c r="S79" s="29"/>
      <c r="T79" s="29">
        <v>0.28000000000000003</v>
      </c>
      <c r="U79" s="29">
        <v>0.38</v>
      </c>
      <c r="V79" s="29"/>
      <c r="W79" s="29"/>
      <c r="X79" s="29"/>
      <c r="Y79" s="29"/>
      <c r="Z79" s="29"/>
      <c r="AA79" s="100">
        <v>14.27</v>
      </c>
      <c r="AB79" s="128">
        <v>0.82820000000000005</v>
      </c>
      <c r="AC79" s="128">
        <v>1.9599999999999999E-2</v>
      </c>
      <c r="AD79" s="128">
        <v>2.6599999999999999E-2</v>
      </c>
      <c r="AE79" s="128">
        <v>4.6300000000000001E-2</v>
      </c>
      <c r="AF79" s="128">
        <v>3.9699999999999999E-2</v>
      </c>
      <c r="AG79" s="128">
        <v>-1.3100000000000001E-2</v>
      </c>
      <c r="AH79" s="100">
        <v>-0.19</v>
      </c>
    </row>
    <row r="80" spans="1:34" s="161" customFormat="1" x14ac:dyDescent="0.2">
      <c r="A80" s="157" t="s">
        <v>129</v>
      </c>
      <c r="B80" s="158">
        <v>14.92</v>
      </c>
      <c r="C80" s="158"/>
      <c r="D80" s="158">
        <v>2.2799999999999998</v>
      </c>
      <c r="E80" s="158"/>
      <c r="F80" s="158"/>
      <c r="G80" s="158"/>
      <c r="H80" s="158"/>
      <c r="I80" s="158"/>
      <c r="J80" s="158"/>
      <c r="K80" s="158"/>
      <c r="L80" s="158"/>
      <c r="M80" s="158"/>
      <c r="N80" s="158"/>
      <c r="O80" s="158"/>
      <c r="P80" s="158"/>
      <c r="Q80" s="158"/>
      <c r="R80" s="158">
        <v>4.96</v>
      </c>
      <c r="S80" s="158"/>
      <c r="T80" s="158"/>
      <c r="U80" s="158"/>
      <c r="V80" s="158"/>
      <c r="W80" s="158"/>
      <c r="X80" s="158"/>
      <c r="Y80" s="158"/>
      <c r="Z80" s="158"/>
      <c r="AA80" s="163">
        <v>7.68</v>
      </c>
      <c r="AB80" s="162">
        <v>0.51470000000000005</v>
      </c>
      <c r="AC80" s="162">
        <v>0</v>
      </c>
      <c r="AD80" s="162">
        <v>0</v>
      </c>
      <c r="AE80" s="162">
        <v>0</v>
      </c>
      <c r="AF80" s="162">
        <v>3.9699999999999999E-2</v>
      </c>
      <c r="AG80" s="162">
        <v>-3.9699999999999999E-2</v>
      </c>
      <c r="AH80" s="163">
        <v>-0.3</v>
      </c>
    </row>
    <row r="81" spans="1:34" x14ac:dyDescent="0.2">
      <c r="A81" s="25" t="s">
        <v>130</v>
      </c>
      <c r="B81" s="29">
        <v>14.72</v>
      </c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>
        <v>0.08</v>
      </c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100">
        <v>14.64</v>
      </c>
      <c r="AB81" s="128">
        <v>0.99460000000000004</v>
      </c>
      <c r="AC81" s="128">
        <v>0</v>
      </c>
      <c r="AD81" s="128">
        <v>0</v>
      </c>
      <c r="AE81" s="128">
        <v>0</v>
      </c>
      <c r="AF81" s="128">
        <v>3.9699999999999999E-2</v>
      </c>
      <c r="AG81" s="128">
        <v>-3.9699999999999999E-2</v>
      </c>
      <c r="AH81" s="100">
        <v>-0.57999999999999996</v>
      </c>
    </row>
    <row r="82" spans="1:34" s="161" customFormat="1" x14ac:dyDescent="0.2">
      <c r="A82" s="157" t="s">
        <v>131</v>
      </c>
      <c r="B82" s="158">
        <v>1.33</v>
      </c>
      <c r="C82" s="158"/>
      <c r="D82" s="158"/>
      <c r="E82" s="158"/>
      <c r="F82" s="158"/>
      <c r="G82" s="158"/>
      <c r="H82" s="158"/>
      <c r="I82" s="158"/>
      <c r="J82" s="158"/>
      <c r="K82" s="158"/>
      <c r="L82" s="158"/>
      <c r="M82" s="158"/>
      <c r="N82" s="158"/>
      <c r="O82" s="158"/>
      <c r="P82" s="158"/>
      <c r="Q82" s="158"/>
      <c r="R82" s="158"/>
      <c r="S82" s="158"/>
      <c r="T82" s="158"/>
      <c r="U82" s="158"/>
      <c r="V82" s="158"/>
      <c r="W82" s="158"/>
      <c r="X82" s="158"/>
      <c r="Y82" s="158"/>
      <c r="Z82" s="158"/>
      <c r="AA82" s="163">
        <v>1.33</v>
      </c>
      <c r="AB82" s="162">
        <v>1</v>
      </c>
      <c r="AC82" s="162">
        <v>0</v>
      </c>
      <c r="AD82" s="162">
        <v>0</v>
      </c>
      <c r="AE82" s="162">
        <v>0</v>
      </c>
      <c r="AF82" s="162">
        <v>3.9699999999999999E-2</v>
      </c>
      <c r="AG82" s="162">
        <v>-3.9699999999999999E-2</v>
      </c>
      <c r="AH82" s="163">
        <v>-0.05</v>
      </c>
    </row>
    <row r="83" spans="1:34" x14ac:dyDescent="0.2">
      <c r="A83" s="25" t="s">
        <v>132</v>
      </c>
      <c r="B83" s="29">
        <v>1.29</v>
      </c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>
        <v>0.15</v>
      </c>
      <c r="S83" s="29"/>
      <c r="T83" s="29"/>
      <c r="U83" s="29"/>
      <c r="V83" s="29"/>
      <c r="W83" s="29"/>
      <c r="X83" s="29"/>
      <c r="Y83" s="29"/>
      <c r="Z83" s="29"/>
      <c r="AA83" s="100">
        <v>1.1399999999999999</v>
      </c>
      <c r="AB83" s="128">
        <v>0.88370000000000004</v>
      </c>
      <c r="AC83" s="128">
        <v>0</v>
      </c>
      <c r="AD83" s="128">
        <v>0</v>
      </c>
      <c r="AE83" s="128">
        <v>0</v>
      </c>
      <c r="AF83" s="128">
        <v>3.9699999999999999E-2</v>
      </c>
      <c r="AG83" s="128">
        <v>-3.9699999999999999E-2</v>
      </c>
      <c r="AH83" s="100">
        <v>-0.05</v>
      </c>
    </row>
    <row r="84" spans="1:34" s="161" customFormat="1" x14ac:dyDescent="0.2">
      <c r="A84" s="157" t="s">
        <v>133</v>
      </c>
      <c r="B84" s="158">
        <v>15.01</v>
      </c>
      <c r="C84" s="158"/>
      <c r="D84" s="158"/>
      <c r="E84" s="158"/>
      <c r="F84" s="158"/>
      <c r="G84" s="158"/>
      <c r="H84" s="158"/>
      <c r="I84" s="158"/>
      <c r="J84" s="158"/>
      <c r="K84" s="158"/>
      <c r="L84" s="158"/>
      <c r="M84" s="158"/>
      <c r="N84" s="158"/>
      <c r="O84" s="158"/>
      <c r="P84" s="158"/>
      <c r="Q84" s="158"/>
      <c r="R84" s="158">
        <v>7.08</v>
      </c>
      <c r="S84" s="158"/>
      <c r="T84" s="158"/>
      <c r="U84" s="158"/>
      <c r="V84" s="158"/>
      <c r="W84" s="158"/>
      <c r="X84" s="158"/>
      <c r="Y84" s="158"/>
      <c r="Z84" s="158"/>
      <c r="AA84" s="163">
        <v>7.93</v>
      </c>
      <c r="AB84" s="162">
        <v>0.52829999999999999</v>
      </c>
      <c r="AC84" s="162">
        <v>0</v>
      </c>
      <c r="AD84" s="162">
        <v>0</v>
      </c>
      <c r="AE84" s="162">
        <v>0</v>
      </c>
      <c r="AF84" s="162">
        <v>3.9699999999999999E-2</v>
      </c>
      <c r="AG84" s="162">
        <v>-3.9699999999999999E-2</v>
      </c>
      <c r="AH84" s="163">
        <v>-0.31</v>
      </c>
    </row>
    <row r="85" spans="1:34" x14ac:dyDescent="0.2">
      <c r="A85" s="25" t="s">
        <v>134</v>
      </c>
      <c r="B85" s="29">
        <v>2.0699999999999998</v>
      </c>
      <c r="C85" s="29">
        <v>0.21</v>
      </c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100">
        <v>1.86</v>
      </c>
      <c r="AB85" s="128">
        <v>0.89859999999999995</v>
      </c>
      <c r="AC85" s="128">
        <v>0</v>
      </c>
      <c r="AD85" s="128">
        <v>0</v>
      </c>
      <c r="AE85" s="128">
        <v>0</v>
      </c>
      <c r="AF85" s="128">
        <v>3.9699999999999999E-2</v>
      </c>
      <c r="AG85" s="128">
        <v>-3.9699999999999999E-2</v>
      </c>
      <c r="AH85" s="100">
        <v>-7.0000000000000007E-2</v>
      </c>
    </row>
    <row r="86" spans="1:34" s="161" customFormat="1" x14ac:dyDescent="0.2">
      <c r="A86" s="157" t="s">
        <v>135</v>
      </c>
      <c r="B86" s="158">
        <v>13.61</v>
      </c>
      <c r="C86" s="158">
        <v>0.22</v>
      </c>
      <c r="D86" s="158"/>
      <c r="E86" s="158"/>
      <c r="F86" s="158">
        <v>0.4</v>
      </c>
      <c r="G86" s="158"/>
      <c r="H86" s="158"/>
      <c r="I86" s="158"/>
      <c r="J86" s="158"/>
      <c r="K86" s="158"/>
      <c r="L86" s="158"/>
      <c r="M86" s="158"/>
      <c r="N86" s="158"/>
      <c r="O86" s="158"/>
      <c r="P86" s="158"/>
      <c r="Q86" s="158"/>
      <c r="R86" s="158"/>
      <c r="S86" s="158"/>
      <c r="T86" s="158"/>
      <c r="U86" s="158">
        <v>0.33</v>
      </c>
      <c r="V86" s="158"/>
      <c r="W86" s="158"/>
      <c r="X86" s="158"/>
      <c r="Y86" s="158"/>
      <c r="Z86" s="158"/>
      <c r="AA86" s="163">
        <v>12.66</v>
      </c>
      <c r="AB86" s="162">
        <v>0.93</v>
      </c>
      <c r="AC86" s="162">
        <v>0</v>
      </c>
      <c r="AD86" s="162">
        <v>2.6100000000000002E-2</v>
      </c>
      <c r="AE86" s="162">
        <v>2.6100000000000002E-2</v>
      </c>
      <c r="AF86" s="162">
        <v>3.9699999999999999E-2</v>
      </c>
      <c r="AG86" s="162">
        <v>-1.3599999999999999E-2</v>
      </c>
      <c r="AH86" s="163">
        <v>-0.17</v>
      </c>
    </row>
    <row r="87" spans="1:34" x14ac:dyDescent="0.2">
      <c r="A87" s="25" t="s">
        <v>136</v>
      </c>
      <c r="B87" s="29">
        <v>4.0599999999999996</v>
      </c>
      <c r="C87" s="29">
        <v>0.22</v>
      </c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100">
        <v>3.84</v>
      </c>
      <c r="AB87" s="128">
        <v>0.94579999999999997</v>
      </c>
      <c r="AC87" s="128">
        <v>0</v>
      </c>
      <c r="AD87" s="128">
        <v>0</v>
      </c>
      <c r="AE87" s="128">
        <v>0</v>
      </c>
      <c r="AF87" s="128">
        <v>3.9699999999999999E-2</v>
      </c>
      <c r="AG87" s="128">
        <v>-3.9699999999999999E-2</v>
      </c>
      <c r="AH87" s="100">
        <v>-0.15</v>
      </c>
    </row>
    <row r="88" spans="1:34" s="161" customFormat="1" x14ac:dyDescent="0.2">
      <c r="A88" s="157" t="s">
        <v>137</v>
      </c>
      <c r="B88" s="158">
        <v>12.75</v>
      </c>
      <c r="C88" s="158">
        <v>0.11</v>
      </c>
      <c r="D88" s="158"/>
      <c r="E88" s="158"/>
      <c r="F88" s="158"/>
      <c r="G88" s="158"/>
      <c r="H88" s="158"/>
      <c r="I88" s="158"/>
      <c r="J88" s="158"/>
      <c r="K88" s="158"/>
      <c r="L88" s="158"/>
      <c r="M88" s="158"/>
      <c r="N88" s="158"/>
      <c r="O88" s="158"/>
      <c r="P88" s="158"/>
      <c r="Q88" s="158"/>
      <c r="R88" s="158"/>
      <c r="S88" s="158"/>
      <c r="T88" s="158"/>
      <c r="U88" s="158">
        <v>0.64</v>
      </c>
      <c r="V88" s="158"/>
      <c r="W88" s="158"/>
      <c r="X88" s="158"/>
      <c r="Y88" s="158"/>
      <c r="Z88" s="158"/>
      <c r="AA88" s="160">
        <v>12</v>
      </c>
      <c r="AB88" s="162">
        <v>0.94120000000000004</v>
      </c>
      <c r="AC88" s="162">
        <v>0</v>
      </c>
      <c r="AD88" s="162">
        <v>5.33E-2</v>
      </c>
      <c r="AE88" s="162">
        <v>5.33E-2</v>
      </c>
      <c r="AF88" s="162">
        <v>3.9699999999999999E-2</v>
      </c>
      <c r="AG88" s="162">
        <v>1.3599999999999999E-2</v>
      </c>
      <c r="AH88" s="163">
        <v>0.16</v>
      </c>
    </row>
    <row r="89" spans="1:34" x14ac:dyDescent="0.2">
      <c r="A89" s="25" t="s">
        <v>138</v>
      </c>
      <c r="B89" s="29">
        <v>16.84</v>
      </c>
      <c r="C89" s="29">
        <v>0.35</v>
      </c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100">
        <v>16.489999999999998</v>
      </c>
      <c r="AB89" s="128">
        <v>0.97919999999999996</v>
      </c>
      <c r="AC89" s="128">
        <v>0</v>
      </c>
      <c r="AD89" s="128">
        <v>0</v>
      </c>
      <c r="AE89" s="128">
        <v>0</v>
      </c>
      <c r="AF89" s="128">
        <v>3.9699999999999999E-2</v>
      </c>
      <c r="AG89" s="128">
        <v>-3.9699999999999999E-2</v>
      </c>
      <c r="AH89" s="100">
        <v>-0.65</v>
      </c>
    </row>
    <row r="90" spans="1:34" s="161" customFormat="1" x14ac:dyDescent="0.2">
      <c r="A90" s="157" t="s">
        <v>139</v>
      </c>
      <c r="B90" s="158">
        <v>18.53</v>
      </c>
      <c r="C90" s="158">
        <v>0.38</v>
      </c>
      <c r="D90" s="158"/>
      <c r="E90" s="158"/>
      <c r="F90" s="158"/>
      <c r="G90" s="158"/>
      <c r="H90" s="158"/>
      <c r="I90" s="158"/>
      <c r="J90" s="158"/>
      <c r="K90" s="158"/>
      <c r="L90" s="158">
        <v>5.86</v>
      </c>
      <c r="M90" s="158"/>
      <c r="N90" s="158"/>
      <c r="O90" s="158"/>
      <c r="P90" s="158"/>
      <c r="Q90" s="158"/>
      <c r="R90" s="158">
        <v>0.53</v>
      </c>
      <c r="S90" s="158"/>
      <c r="T90" s="158"/>
      <c r="U90" s="158"/>
      <c r="V90" s="158"/>
      <c r="W90" s="158"/>
      <c r="X90" s="158"/>
      <c r="Y90" s="158"/>
      <c r="Z90" s="158"/>
      <c r="AA90" s="163">
        <v>11.76</v>
      </c>
      <c r="AB90" s="162">
        <v>0.63460000000000005</v>
      </c>
      <c r="AC90" s="162">
        <v>0</v>
      </c>
      <c r="AD90" s="162">
        <v>0</v>
      </c>
      <c r="AE90" s="162">
        <v>0</v>
      </c>
      <c r="AF90" s="162">
        <v>3.9699999999999999E-2</v>
      </c>
      <c r="AG90" s="162">
        <v>-3.9699999999999999E-2</v>
      </c>
      <c r="AH90" s="163">
        <v>-0.47</v>
      </c>
    </row>
    <row r="91" spans="1:34" x14ac:dyDescent="0.2">
      <c r="A91" s="25" t="s">
        <v>140</v>
      </c>
      <c r="B91" s="29">
        <v>24.55</v>
      </c>
      <c r="C91" s="29"/>
      <c r="D91" s="29"/>
      <c r="E91" s="29"/>
      <c r="F91" s="29">
        <v>1.95</v>
      </c>
      <c r="G91" s="29"/>
      <c r="H91" s="29"/>
      <c r="I91" s="29"/>
      <c r="J91" s="29"/>
      <c r="K91" s="29"/>
      <c r="L91" s="29"/>
      <c r="M91" s="29"/>
      <c r="N91" s="29"/>
      <c r="O91" s="29"/>
      <c r="P91" s="29">
        <v>2</v>
      </c>
      <c r="Q91" s="29"/>
      <c r="R91" s="29">
        <v>0.17</v>
      </c>
      <c r="S91" s="29"/>
      <c r="T91" s="29"/>
      <c r="U91" s="29">
        <v>0.2</v>
      </c>
      <c r="V91" s="29"/>
      <c r="W91" s="29"/>
      <c r="X91" s="29"/>
      <c r="Y91" s="29"/>
      <c r="Z91" s="29"/>
      <c r="AA91" s="100">
        <v>20.23</v>
      </c>
      <c r="AB91" s="128">
        <v>0.82420000000000004</v>
      </c>
      <c r="AC91" s="128">
        <v>0</v>
      </c>
      <c r="AD91" s="128">
        <v>9.9000000000000008E-3</v>
      </c>
      <c r="AE91" s="128">
        <v>9.9000000000000008E-3</v>
      </c>
      <c r="AF91" s="128">
        <v>3.9699999999999999E-2</v>
      </c>
      <c r="AG91" s="128">
        <v>-2.98E-2</v>
      </c>
      <c r="AH91" s="31">
        <v>-0.6</v>
      </c>
    </row>
    <row r="92" spans="1:34" s="161" customFormat="1" x14ac:dyDescent="0.2">
      <c r="A92" s="157" t="s">
        <v>141</v>
      </c>
      <c r="B92" s="158">
        <v>13.59</v>
      </c>
      <c r="C92" s="158"/>
      <c r="D92" s="158"/>
      <c r="E92" s="158"/>
      <c r="F92" s="158"/>
      <c r="G92" s="158"/>
      <c r="H92" s="158"/>
      <c r="I92" s="158"/>
      <c r="J92" s="158"/>
      <c r="K92" s="158"/>
      <c r="L92" s="158"/>
      <c r="M92" s="158"/>
      <c r="N92" s="158"/>
      <c r="O92" s="158"/>
      <c r="P92" s="158">
        <v>2.17</v>
      </c>
      <c r="Q92" s="158"/>
      <c r="R92" s="158">
        <v>1.1100000000000001</v>
      </c>
      <c r="S92" s="158"/>
      <c r="T92" s="158"/>
      <c r="U92" s="158">
        <v>0.8</v>
      </c>
      <c r="V92" s="158"/>
      <c r="W92" s="158"/>
      <c r="X92" s="158"/>
      <c r="Y92" s="158"/>
      <c r="Z92" s="158"/>
      <c r="AA92" s="163">
        <v>9.51</v>
      </c>
      <c r="AB92" s="162">
        <v>0.69979999999999998</v>
      </c>
      <c r="AC92" s="162">
        <v>0</v>
      </c>
      <c r="AD92" s="162">
        <v>8.4099999999999994E-2</v>
      </c>
      <c r="AE92" s="162">
        <v>8.4099999999999994E-2</v>
      </c>
      <c r="AF92" s="162">
        <v>3.9699999999999999E-2</v>
      </c>
      <c r="AG92" s="162">
        <v>4.4400000000000002E-2</v>
      </c>
      <c r="AH92" s="163">
        <v>0.42</v>
      </c>
    </row>
    <row r="93" spans="1:34" x14ac:dyDescent="0.2">
      <c r="A93" s="25" t="s">
        <v>142</v>
      </c>
      <c r="B93" s="29">
        <v>13.58</v>
      </c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>
        <v>5.41</v>
      </c>
      <c r="Q93" s="29"/>
      <c r="R93" s="29">
        <v>0.96</v>
      </c>
      <c r="S93" s="29"/>
      <c r="T93" s="29"/>
      <c r="U93" s="29"/>
      <c r="V93" s="29"/>
      <c r="W93" s="29"/>
      <c r="X93" s="29"/>
      <c r="Y93" s="29"/>
      <c r="Z93" s="29"/>
      <c r="AA93" s="100">
        <v>7.21</v>
      </c>
      <c r="AB93" s="128">
        <v>0.53090000000000004</v>
      </c>
      <c r="AC93" s="128">
        <v>0</v>
      </c>
      <c r="AD93" s="128">
        <v>0</v>
      </c>
      <c r="AE93" s="128">
        <v>0</v>
      </c>
      <c r="AF93" s="128">
        <v>3.9699999999999999E-2</v>
      </c>
      <c r="AG93" s="128">
        <v>-3.9699999999999999E-2</v>
      </c>
      <c r="AH93" s="100">
        <v>-0.28999999999999998</v>
      </c>
    </row>
    <row r="94" spans="1:34" s="161" customFormat="1" x14ac:dyDescent="0.2">
      <c r="A94" s="157" t="s">
        <v>143</v>
      </c>
      <c r="B94" s="158">
        <v>1.67</v>
      </c>
      <c r="C94" s="158">
        <v>0.23</v>
      </c>
      <c r="D94" s="158"/>
      <c r="E94" s="158"/>
      <c r="F94" s="158"/>
      <c r="G94" s="158"/>
      <c r="H94" s="158"/>
      <c r="I94" s="158"/>
      <c r="J94" s="158"/>
      <c r="K94" s="158"/>
      <c r="L94" s="158"/>
      <c r="M94" s="158"/>
      <c r="N94" s="158"/>
      <c r="O94" s="158"/>
      <c r="P94" s="158"/>
      <c r="Q94" s="158"/>
      <c r="R94" s="158"/>
      <c r="S94" s="158"/>
      <c r="T94" s="158"/>
      <c r="U94" s="158"/>
      <c r="V94" s="158"/>
      <c r="W94" s="158"/>
      <c r="X94" s="158"/>
      <c r="Y94" s="158"/>
      <c r="Z94" s="158"/>
      <c r="AA94" s="163">
        <v>1.44</v>
      </c>
      <c r="AB94" s="162">
        <v>0.86229999999999996</v>
      </c>
      <c r="AC94" s="162">
        <v>0</v>
      </c>
      <c r="AD94" s="162">
        <v>0</v>
      </c>
      <c r="AE94" s="162">
        <v>0</v>
      </c>
      <c r="AF94" s="162">
        <v>3.9699999999999999E-2</v>
      </c>
      <c r="AG94" s="162">
        <v>-3.9699999999999999E-2</v>
      </c>
      <c r="AH94" s="163">
        <v>-0.06</v>
      </c>
    </row>
    <row r="95" spans="1:34" x14ac:dyDescent="0.2">
      <c r="A95" s="25" t="s">
        <v>144</v>
      </c>
      <c r="B95" s="29">
        <v>10.46</v>
      </c>
      <c r="C95" s="29">
        <v>0.25</v>
      </c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>
        <v>0.69</v>
      </c>
      <c r="S95" s="29"/>
      <c r="T95" s="29"/>
      <c r="U95" s="29"/>
      <c r="V95" s="29"/>
      <c r="W95" s="29"/>
      <c r="X95" s="29"/>
      <c r="Y95" s="29"/>
      <c r="Z95" s="29"/>
      <c r="AA95" s="100">
        <v>9.52</v>
      </c>
      <c r="AB95" s="128">
        <v>0.91010000000000002</v>
      </c>
      <c r="AC95" s="128">
        <v>0</v>
      </c>
      <c r="AD95" s="128">
        <v>0</v>
      </c>
      <c r="AE95" s="128">
        <v>0</v>
      </c>
      <c r="AF95" s="128">
        <v>3.9699999999999999E-2</v>
      </c>
      <c r="AG95" s="128">
        <v>-3.9699999999999999E-2</v>
      </c>
      <c r="AH95" s="100">
        <v>-0.38</v>
      </c>
    </row>
    <row r="96" spans="1:34" s="161" customFormat="1" x14ac:dyDescent="0.2">
      <c r="A96" s="157" t="s">
        <v>145</v>
      </c>
      <c r="B96" s="158">
        <v>12.07</v>
      </c>
      <c r="C96" s="158"/>
      <c r="D96" s="158"/>
      <c r="E96" s="158"/>
      <c r="F96" s="158"/>
      <c r="G96" s="158">
        <v>0.8</v>
      </c>
      <c r="H96" s="158"/>
      <c r="I96" s="158"/>
      <c r="J96" s="158"/>
      <c r="K96" s="158"/>
      <c r="L96" s="158">
        <v>6.52</v>
      </c>
      <c r="M96" s="158"/>
      <c r="N96" s="158"/>
      <c r="O96" s="158"/>
      <c r="P96" s="158"/>
      <c r="Q96" s="158"/>
      <c r="R96" s="158"/>
      <c r="S96" s="158"/>
      <c r="T96" s="158">
        <v>7.0000000000000007E-2</v>
      </c>
      <c r="U96" s="158"/>
      <c r="V96" s="158"/>
      <c r="W96" s="158"/>
      <c r="X96" s="158"/>
      <c r="Y96" s="158"/>
      <c r="Z96" s="158"/>
      <c r="AA96" s="163">
        <v>4.68</v>
      </c>
      <c r="AB96" s="162">
        <v>0.38769999999999999</v>
      </c>
      <c r="AC96" s="162">
        <v>1.4999999999999999E-2</v>
      </c>
      <c r="AD96" s="162">
        <v>0</v>
      </c>
      <c r="AE96" s="162">
        <v>1.4999999999999999E-2</v>
      </c>
      <c r="AF96" s="162">
        <v>3.9699999999999999E-2</v>
      </c>
      <c r="AG96" s="162">
        <v>-3.9699999999999999E-2</v>
      </c>
      <c r="AH96" s="163">
        <v>-0.19</v>
      </c>
    </row>
    <row r="97" spans="1:34" x14ac:dyDescent="0.2">
      <c r="A97" s="25" t="s">
        <v>146</v>
      </c>
      <c r="B97" s="29">
        <v>12.07</v>
      </c>
      <c r="C97" s="29"/>
      <c r="D97" s="29"/>
      <c r="E97" s="29"/>
      <c r="F97" s="29"/>
      <c r="G97" s="29"/>
      <c r="H97" s="29"/>
      <c r="I97" s="29"/>
      <c r="J97" s="29"/>
      <c r="K97" s="29"/>
      <c r="L97" s="29">
        <v>1.53</v>
      </c>
      <c r="M97" s="29"/>
      <c r="N97" s="29"/>
      <c r="O97" s="29"/>
      <c r="P97" s="29">
        <v>0.19</v>
      </c>
      <c r="Q97" s="29"/>
      <c r="R97" s="29"/>
      <c r="S97" s="29"/>
      <c r="T97" s="29">
        <v>2.5</v>
      </c>
      <c r="U97" s="29"/>
      <c r="V97" s="29"/>
      <c r="W97" s="29"/>
      <c r="X97" s="29"/>
      <c r="Y97" s="29"/>
      <c r="Z97" s="29"/>
      <c r="AA97" s="100">
        <v>7.85</v>
      </c>
      <c r="AB97" s="128">
        <v>0.65039999999999998</v>
      </c>
      <c r="AC97" s="128">
        <v>0.31850000000000001</v>
      </c>
      <c r="AD97" s="128">
        <v>0</v>
      </c>
      <c r="AE97" s="128">
        <v>0.31850000000000001</v>
      </c>
      <c r="AF97" s="128">
        <v>3.9699999999999999E-2</v>
      </c>
      <c r="AG97" s="128">
        <v>-3.9699999999999999E-2</v>
      </c>
      <c r="AH97" s="100">
        <v>-0.31</v>
      </c>
    </row>
    <row r="98" spans="1:34" s="161" customFormat="1" x14ac:dyDescent="0.2">
      <c r="A98" s="157" t="s">
        <v>147</v>
      </c>
      <c r="B98" s="158">
        <v>13.74</v>
      </c>
      <c r="C98" s="158">
        <v>0.05</v>
      </c>
      <c r="D98" s="158"/>
      <c r="E98" s="158"/>
      <c r="F98" s="158"/>
      <c r="G98" s="158"/>
      <c r="H98" s="158"/>
      <c r="I98" s="158"/>
      <c r="J98" s="158"/>
      <c r="K98" s="158"/>
      <c r="L98" s="158"/>
      <c r="M98" s="158"/>
      <c r="N98" s="158"/>
      <c r="O98" s="158"/>
      <c r="P98" s="158">
        <v>5.73</v>
      </c>
      <c r="Q98" s="158"/>
      <c r="R98" s="158"/>
      <c r="S98" s="158"/>
      <c r="T98" s="158">
        <v>1.1299999999999999</v>
      </c>
      <c r="U98" s="158"/>
      <c r="V98" s="158"/>
      <c r="W98" s="158"/>
      <c r="X98" s="158"/>
      <c r="Y98" s="158"/>
      <c r="Z98" s="158"/>
      <c r="AA98" s="163">
        <v>6.83</v>
      </c>
      <c r="AB98" s="162">
        <v>0.49709999999999999</v>
      </c>
      <c r="AC98" s="162">
        <v>0.16539999999999999</v>
      </c>
      <c r="AD98" s="162">
        <v>0</v>
      </c>
      <c r="AE98" s="162">
        <v>0.16539999999999999</v>
      </c>
      <c r="AF98" s="162">
        <v>3.9699999999999999E-2</v>
      </c>
      <c r="AG98" s="162">
        <v>-3.9699999999999999E-2</v>
      </c>
      <c r="AH98" s="163">
        <v>-0.27</v>
      </c>
    </row>
    <row r="99" spans="1:34" x14ac:dyDescent="0.2">
      <c r="A99" s="25" t="s">
        <v>148</v>
      </c>
      <c r="B99" s="29">
        <v>13.25</v>
      </c>
      <c r="C99" s="29">
        <v>1.76</v>
      </c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>
        <v>0.17</v>
      </c>
      <c r="Q99" s="29"/>
      <c r="R99" s="29"/>
      <c r="S99" s="29"/>
      <c r="T99" s="29"/>
      <c r="U99" s="29">
        <v>0.9</v>
      </c>
      <c r="V99" s="29"/>
      <c r="W99" s="29"/>
      <c r="X99" s="29"/>
      <c r="Y99" s="29"/>
      <c r="Z99" s="29"/>
      <c r="AA99" s="100">
        <v>10.42</v>
      </c>
      <c r="AB99" s="128">
        <v>0.78639999999999999</v>
      </c>
      <c r="AC99" s="128">
        <v>0</v>
      </c>
      <c r="AD99" s="128">
        <v>8.6400000000000005E-2</v>
      </c>
      <c r="AE99" s="128">
        <v>8.6400000000000005E-2</v>
      </c>
      <c r="AF99" s="128">
        <v>3.9699999999999999E-2</v>
      </c>
      <c r="AG99" s="128">
        <v>4.6699999999999998E-2</v>
      </c>
      <c r="AH99" s="100">
        <v>0.49</v>
      </c>
    </row>
    <row r="100" spans="1:34" s="161" customFormat="1" x14ac:dyDescent="0.2">
      <c r="A100" s="157" t="s">
        <v>149</v>
      </c>
      <c r="B100" s="158">
        <v>12.01</v>
      </c>
      <c r="C100" s="158"/>
      <c r="D100" s="158"/>
      <c r="E100" s="158"/>
      <c r="F100" s="158"/>
      <c r="G100" s="158"/>
      <c r="H100" s="158"/>
      <c r="I100" s="158"/>
      <c r="J100" s="158"/>
      <c r="K100" s="158"/>
      <c r="L100" s="158"/>
      <c r="M100" s="158"/>
      <c r="N100" s="158"/>
      <c r="O100" s="158"/>
      <c r="P100" s="158">
        <v>2.29</v>
      </c>
      <c r="Q100" s="158"/>
      <c r="R100" s="158">
        <v>0.67</v>
      </c>
      <c r="S100" s="158"/>
      <c r="T100" s="158"/>
      <c r="U100" s="158"/>
      <c r="V100" s="158"/>
      <c r="W100" s="158"/>
      <c r="X100" s="158"/>
      <c r="Y100" s="158"/>
      <c r="Z100" s="158"/>
      <c r="AA100" s="163">
        <v>9.0500000000000007</v>
      </c>
      <c r="AB100" s="162">
        <v>0.75349999999999995</v>
      </c>
      <c r="AC100" s="162">
        <v>0</v>
      </c>
      <c r="AD100" s="162">
        <v>0</v>
      </c>
      <c r="AE100" s="162">
        <v>0</v>
      </c>
      <c r="AF100" s="162">
        <v>3.9699999999999999E-2</v>
      </c>
      <c r="AG100" s="162">
        <v>-3.9699999999999999E-2</v>
      </c>
      <c r="AH100" s="163">
        <v>-0.36</v>
      </c>
    </row>
    <row r="101" spans="1:34" x14ac:dyDescent="0.2">
      <c r="A101" s="25" t="s">
        <v>150</v>
      </c>
      <c r="B101" s="29">
        <v>12.02</v>
      </c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>
        <v>0.4</v>
      </c>
      <c r="Q101" s="29"/>
      <c r="R101" s="29"/>
      <c r="S101" s="29"/>
      <c r="T101" s="29"/>
      <c r="U101" s="29">
        <v>0.1</v>
      </c>
      <c r="V101" s="29"/>
      <c r="W101" s="29"/>
      <c r="X101" s="29"/>
      <c r="Y101" s="29"/>
      <c r="Z101" s="29"/>
      <c r="AA101" s="100">
        <v>11.52</v>
      </c>
      <c r="AB101" s="128">
        <v>0.95840000000000003</v>
      </c>
      <c r="AC101" s="128">
        <v>0</v>
      </c>
      <c r="AD101" s="128">
        <v>8.6999999999999994E-3</v>
      </c>
      <c r="AE101" s="128">
        <v>8.6999999999999994E-3</v>
      </c>
      <c r="AF101" s="128">
        <v>3.9699999999999999E-2</v>
      </c>
      <c r="AG101" s="128">
        <v>-3.1E-2</v>
      </c>
      <c r="AH101" s="100">
        <v>-0.36</v>
      </c>
    </row>
    <row r="102" spans="1:34" s="161" customFormat="1" x14ac:dyDescent="0.2">
      <c r="A102" s="157" t="s">
        <v>151</v>
      </c>
      <c r="B102" s="158">
        <v>11.97</v>
      </c>
      <c r="C102" s="158">
        <v>1.81</v>
      </c>
      <c r="D102" s="158"/>
      <c r="E102" s="158"/>
      <c r="F102" s="158"/>
      <c r="G102" s="158"/>
      <c r="H102" s="158"/>
      <c r="I102" s="158"/>
      <c r="J102" s="158"/>
      <c r="K102" s="158"/>
      <c r="L102" s="158"/>
      <c r="M102" s="158"/>
      <c r="N102" s="158"/>
      <c r="O102" s="158"/>
      <c r="P102" s="158">
        <v>1.19</v>
      </c>
      <c r="Q102" s="158"/>
      <c r="R102" s="158"/>
      <c r="S102" s="158"/>
      <c r="T102" s="158"/>
      <c r="U102" s="158">
        <v>0.01</v>
      </c>
      <c r="V102" s="158"/>
      <c r="W102" s="158"/>
      <c r="X102" s="158"/>
      <c r="Y102" s="158"/>
      <c r="Z102" s="158"/>
      <c r="AA102" s="163">
        <v>8.9600000000000009</v>
      </c>
      <c r="AB102" s="162">
        <v>0.74850000000000005</v>
      </c>
      <c r="AC102" s="162">
        <v>0</v>
      </c>
      <c r="AD102" s="162">
        <v>1.1000000000000001E-3</v>
      </c>
      <c r="AE102" s="162">
        <v>1.1000000000000001E-3</v>
      </c>
      <c r="AF102" s="162">
        <v>3.9699999999999999E-2</v>
      </c>
      <c r="AG102" s="162">
        <v>-3.8600000000000002E-2</v>
      </c>
      <c r="AH102" s="163">
        <v>-0.35</v>
      </c>
    </row>
    <row r="103" spans="1:34" x14ac:dyDescent="0.2">
      <c r="A103" s="25" t="s">
        <v>152</v>
      </c>
      <c r="B103" s="29">
        <v>4.0599999999999996</v>
      </c>
      <c r="C103" s="29">
        <v>0.9</v>
      </c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>
        <v>0.03</v>
      </c>
      <c r="S103" s="29"/>
      <c r="T103" s="29"/>
      <c r="U103" s="29"/>
      <c r="V103" s="29"/>
      <c r="W103" s="29"/>
      <c r="X103" s="29"/>
      <c r="Y103" s="29"/>
      <c r="Z103" s="29"/>
      <c r="AA103" s="100">
        <v>3.13</v>
      </c>
      <c r="AB103" s="128">
        <v>0.77090000000000003</v>
      </c>
      <c r="AC103" s="128">
        <v>0</v>
      </c>
      <c r="AD103" s="128">
        <v>0</v>
      </c>
      <c r="AE103" s="128">
        <v>0</v>
      </c>
      <c r="AF103" s="128">
        <v>3.9699999999999999E-2</v>
      </c>
      <c r="AG103" s="128">
        <v>-3.9699999999999999E-2</v>
      </c>
      <c r="AH103" s="100">
        <v>-0.12</v>
      </c>
    </row>
    <row r="104" spans="1:34" s="161" customFormat="1" x14ac:dyDescent="0.2">
      <c r="A104" s="157" t="s">
        <v>153</v>
      </c>
      <c r="B104" s="158">
        <v>8.01</v>
      </c>
      <c r="C104" s="158"/>
      <c r="D104" s="158"/>
      <c r="E104" s="158"/>
      <c r="F104" s="158"/>
      <c r="G104" s="158"/>
      <c r="H104" s="158"/>
      <c r="I104" s="158"/>
      <c r="J104" s="158"/>
      <c r="K104" s="158"/>
      <c r="L104" s="158"/>
      <c r="M104" s="158"/>
      <c r="N104" s="158"/>
      <c r="O104" s="158"/>
      <c r="P104" s="158"/>
      <c r="Q104" s="158"/>
      <c r="R104" s="158">
        <v>0.12</v>
      </c>
      <c r="S104" s="158"/>
      <c r="T104" s="158"/>
      <c r="U104" s="158"/>
      <c r="V104" s="158">
        <v>0.75</v>
      </c>
      <c r="W104" s="158"/>
      <c r="X104" s="158"/>
      <c r="Y104" s="158"/>
      <c r="Z104" s="158"/>
      <c r="AA104" s="163">
        <v>7.14</v>
      </c>
      <c r="AB104" s="162">
        <v>0.89139999999999997</v>
      </c>
      <c r="AC104" s="162">
        <v>0</v>
      </c>
      <c r="AD104" s="162">
        <v>0</v>
      </c>
      <c r="AE104" s="162">
        <v>0</v>
      </c>
      <c r="AF104" s="162">
        <v>3.9699999999999999E-2</v>
      </c>
      <c r="AG104" s="162">
        <v>-3.9699999999999999E-2</v>
      </c>
      <c r="AH104" s="163">
        <v>-0.28000000000000003</v>
      </c>
    </row>
    <row r="105" spans="1:34" x14ac:dyDescent="0.2">
      <c r="A105" s="25" t="s">
        <v>154</v>
      </c>
      <c r="B105" s="29">
        <v>11.98</v>
      </c>
      <c r="C105" s="29">
        <v>2.93</v>
      </c>
      <c r="D105" s="29">
        <v>0.02</v>
      </c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>
        <v>0.57999999999999996</v>
      </c>
      <c r="S105" s="29"/>
      <c r="T105" s="29"/>
      <c r="U105" s="29"/>
      <c r="V105" s="29">
        <v>1.46</v>
      </c>
      <c r="W105" s="29"/>
      <c r="X105" s="29"/>
      <c r="Y105" s="29"/>
      <c r="Z105" s="29"/>
      <c r="AA105" s="100">
        <v>6.99</v>
      </c>
      <c r="AB105" s="128">
        <v>0.58350000000000002</v>
      </c>
      <c r="AC105" s="128">
        <v>0</v>
      </c>
      <c r="AD105" s="128">
        <v>0</v>
      </c>
      <c r="AE105" s="128">
        <v>0</v>
      </c>
      <c r="AF105" s="128">
        <v>3.9699999999999999E-2</v>
      </c>
      <c r="AG105" s="128">
        <v>-3.9699999999999999E-2</v>
      </c>
      <c r="AH105" s="100">
        <v>-0.28000000000000003</v>
      </c>
    </row>
    <row r="106" spans="1:34" s="161" customFormat="1" x14ac:dyDescent="0.2">
      <c r="A106" s="157" t="s">
        <v>155</v>
      </c>
      <c r="B106" s="158">
        <v>4.0999999999999996</v>
      </c>
      <c r="C106" s="158">
        <v>0.45</v>
      </c>
      <c r="D106" s="158"/>
      <c r="E106" s="158"/>
      <c r="F106" s="158"/>
      <c r="G106" s="158"/>
      <c r="H106" s="158"/>
      <c r="I106" s="158"/>
      <c r="J106" s="158"/>
      <c r="K106" s="158"/>
      <c r="L106" s="158"/>
      <c r="M106" s="158"/>
      <c r="N106" s="158"/>
      <c r="O106" s="158"/>
      <c r="P106" s="158"/>
      <c r="Q106" s="158"/>
      <c r="R106" s="158">
        <v>0.05</v>
      </c>
      <c r="S106" s="158"/>
      <c r="T106" s="158"/>
      <c r="U106" s="158"/>
      <c r="V106" s="158"/>
      <c r="W106" s="158"/>
      <c r="X106" s="158"/>
      <c r="Y106" s="158"/>
      <c r="Z106" s="158"/>
      <c r="AA106" s="160">
        <v>3.6</v>
      </c>
      <c r="AB106" s="162">
        <v>0.878</v>
      </c>
      <c r="AC106" s="162">
        <v>0</v>
      </c>
      <c r="AD106" s="162">
        <v>0</v>
      </c>
      <c r="AE106" s="162">
        <v>0</v>
      </c>
      <c r="AF106" s="162">
        <v>3.9699999999999999E-2</v>
      </c>
      <c r="AG106" s="162">
        <v>-3.9699999999999999E-2</v>
      </c>
      <c r="AH106" s="163">
        <v>-0.14000000000000001</v>
      </c>
    </row>
    <row r="107" spans="1:34" x14ac:dyDescent="0.2">
      <c r="A107" s="25" t="s">
        <v>156</v>
      </c>
      <c r="B107" s="29">
        <v>8.44</v>
      </c>
      <c r="C107" s="29">
        <v>0.79</v>
      </c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>
        <v>1.21</v>
      </c>
      <c r="S107" s="29"/>
      <c r="T107" s="29"/>
      <c r="U107" s="29"/>
      <c r="V107" s="29"/>
      <c r="W107" s="29"/>
      <c r="X107" s="29"/>
      <c r="Y107" s="29"/>
      <c r="Z107" s="29"/>
      <c r="AA107" s="100">
        <v>6.44</v>
      </c>
      <c r="AB107" s="128">
        <v>0.76300000000000001</v>
      </c>
      <c r="AC107" s="128">
        <v>0</v>
      </c>
      <c r="AD107" s="128">
        <v>0</v>
      </c>
      <c r="AE107" s="128">
        <v>0</v>
      </c>
      <c r="AF107" s="128">
        <v>3.9699999999999999E-2</v>
      </c>
      <c r="AG107" s="128">
        <v>-3.9699999999999999E-2</v>
      </c>
      <c r="AH107" s="100">
        <v>-0.26</v>
      </c>
    </row>
    <row r="108" spans="1:34" s="161" customFormat="1" x14ac:dyDescent="0.2">
      <c r="A108" s="157" t="s">
        <v>157</v>
      </c>
      <c r="B108" s="158">
        <v>12.09</v>
      </c>
      <c r="C108" s="158">
        <v>1.52</v>
      </c>
      <c r="D108" s="158"/>
      <c r="E108" s="158"/>
      <c r="F108" s="158"/>
      <c r="G108" s="158"/>
      <c r="H108" s="158"/>
      <c r="I108" s="158"/>
      <c r="J108" s="158"/>
      <c r="K108" s="158"/>
      <c r="L108" s="158">
        <v>0.12</v>
      </c>
      <c r="M108" s="158"/>
      <c r="N108" s="158"/>
      <c r="O108" s="158"/>
      <c r="P108" s="158">
        <v>0.27</v>
      </c>
      <c r="Q108" s="158"/>
      <c r="R108" s="158">
        <v>0.01</v>
      </c>
      <c r="S108" s="158"/>
      <c r="T108" s="158">
        <v>4.99</v>
      </c>
      <c r="U108" s="158"/>
      <c r="V108" s="158">
        <v>0.35</v>
      </c>
      <c r="W108" s="158"/>
      <c r="X108" s="158"/>
      <c r="Y108" s="158"/>
      <c r="Z108" s="158"/>
      <c r="AA108" s="163">
        <v>4.83</v>
      </c>
      <c r="AB108" s="159">
        <v>0.39950000000000002</v>
      </c>
      <c r="AC108" s="159">
        <v>1.0330999999999999</v>
      </c>
      <c r="AD108" s="159">
        <v>0</v>
      </c>
      <c r="AE108" s="162">
        <v>1.0330999999999999</v>
      </c>
      <c r="AF108" s="162">
        <v>3.9699999999999999E-2</v>
      </c>
      <c r="AG108" s="159">
        <v>-3.9699999999999999E-2</v>
      </c>
      <c r="AH108" s="163">
        <v>-0.19</v>
      </c>
    </row>
    <row r="109" spans="1:34" x14ac:dyDescent="0.2">
      <c r="A109" s="25" t="s">
        <v>158</v>
      </c>
      <c r="B109" s="29">
        <v>1.93</v>
      </c>
      <c r="C109" s="29">
        <v>0.01</v>
      </c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100">
        <v>1.92</v>
      </c>
      <c r="AB109" s="128">
        <v>0.99480000000000002</v>
      </c>
      <c r="AC109" s="128">
        <v>0</v>
      </c>
      <c r="AD109" s="128">
        <v>0</v>
      </c>
      <c r="AE109" s="128">
        <v>0</v>
      </c>
      <c r="AF109" s="128">
        <v>3.9699999999999999E-2</v>
      </c>
      <c r="AG109" s="128">
        <v>-3.9699999999999999E-2</v>
      </c>
      <c r="AH109" s="100">
        <v>-0.08</v>
      </c>
    </row>
    <row r="110" spans="1:34" s="161" customFormat="1" x14ac:dyDescent="0.2">
      <c r="A110" s="157" t="s">
        <v>159</v>
      </c>
      <c r="B110" s="158">
        <v>13.68</v>
      </c>
      <c r="C110" s="158"/>
      <c r="D110" s="158"/>
      <c r="E110" s="158"/>
      <c r="F110" s="158"/>
      <c r="G110" s="158"/>
      <c r="H110" s="158"/>
      <c r="I110" s="158"/>
      <c r="J110" s="158"/>
      <c r="K110" s="158"/>
      <c r="L110" s="158"/>
      <c r="M110" s="158"/>
      <c r="N110" s="158"/>
      <c r="O110" s="158"/>
      <c r="P110" s="158"/>
      <c r="Q110" s="158"/>
      <c r="R110" s="158">
        <v>0.69</v>
      </c>
      <c r="S110" s="158"/>
      <c r="T110" s="158"/>
      <c r="U110" s="158"/>
      <c r="V110" s="158"/>
      <c r="W110" s="158"/>
      <c r="X110" s="158"/>
      <c r="Y110" s="158"/>
      <c r="Z110" s="158"/>
      <c r="AA110" s="163">
        <v>12.99</v>
      </c>
      <c r="AB110" s="162">
        <v>0.9496</v>
      </c>
      <c r="AC110" s="162">
        <v>0</v>
      </c>
      <c r="AD110" s="162">
        <v>0</v>
      </c>
      <c r="AE110" s="162">
        <v>0</v>
      </c>
      <c r="AF110" s="162">
        <v>3.9699999999999999E-2</v>
      </c>
      <c r="AG110" s="162">
        <v>-3.9699999999999999E-2</v>
      </c>
      <c r="AH110" s="163">
        <v>-0.52</v>
      </c>
    </row>
    <row r="111" spans="1:34" x14ac:dyDescent="0.2">
      <c r="A111" s="25" t="s">
        <v>160</v>
      </c>
      <c r="B111" s="29">
        <v>11.98</v>
      </c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>
        <v>1.06</v>
      </c>
      <c r="V111" s="29"/>
      <c r="W111" s="29"/>
      <c r="X111" s="29"/>
      <c r="Y111" s="29"/>
      <c r="Z111" s="29"/>
      <c r="AA111" s="100">
        <v>10.92</v>
      </c>
      <c r="AB111" s="128">
        <v>0.91149999999999998</v>
      </c>
      <c r="AC111" s="128">
        <v>0</v>
      </c>
      <c r="AD111" s="128">
        <v>9.7100000000000006E-2</v>
      </c>
      <c r="AE111" s="128">
        <v>9.7100000000000006E-2</v>
      </c>
      <c r="AF111" s="128">
        <v>3.9699999999999999E-2</v>
      </c>
      <c r="AG111" s="128">
        <v>5.74E-2</v>
      </c>
      <c r="AH111" s="100">
        <v>0.63</v>
      </c>
    </row>
    <row r="112" spans="1:34" s="161" customFormat="1" x14ac:dyDescent="0.2">
      <c r="A112" s="157" t="s">
        <v>161</v>
      </c>
      <c r="B112" s="158">
        <v>7.98</v>
      </c>
      <c r="C112" s="158"/>
      <c r="D112" s="158"/>
      <c r="E112" s="158"/>
      <c r="F112" s="158"/>
      <c r="G112" s="158"/>
      <c r="H112" s="158"/>
      <c r="I112" s="158"/>
      <c r="J112" s="158"/>
      <c r="K112" s="158"/>
      <c r="L112" s="158"/>
      <c r="M112" s="158"/>
      <c r="N112" s="158"/>
      <c r="O112" s="158"/>
      <c r="P112" s="158"/>
      <c r="Q112" s="158"/>
      <c r="R112" s="158"/>
      <c r="S112" s="158"/>
      <c r="T112" s="158"/>
      <c r="U112" s="158">
        <v>0.55000000000000004</v>
      </c>
      <c r="V112" s="158"/>
      <c r="W112" s="158"/>
      <c r="X112" s="158"/>
      <c r="Y112" s="158"/>
      <c r="Z112" s="158"/>
      <c r="AA112" s="163">
        <v>7.43</v>
      </c>
      <c r="AB112" s="162">
        <v>0.93110000000000004</v>
      </c>
      <c r="AC112" s="162">
        <v>0</v>
      </c>
      <c r="AD112" s="162">
        <v>7.3999999999999996E-2</v>
      </c>
      <c r="AE112" s="162">
        <v>7.3999999999999996E-2</v>
      </c>
      <c r="AF112" s="162">
        <v>3.9699999999999999E-2</v>
      </c>
      <c r="AG112" s="162">
        <v>3.4299999999999997E-2</v>
      </c>
      <c r="AH112" s="163">
        <v>0.26</v>
      </c>
    </row>
    <row r="113" spans="1:34" x14ac:dyDescent="0.2">
      <c r="A113" s="25" t="s">
        <v>162</v>
      </c>
      <c r="B113" s="29">
        <v>4.0599999999999996</v>
      </c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100">
        <v>4.0599999999999996</v>
      </c>
      <c r="AB113" s="128">
        <v>1</v>
      </c>
      <c r="AC113" s="128">
        <v>0</v>
      </c>
      <c r="AD113" s="128">
        <v>0</v>
      </c>
      <c r="AE113" s="128">
        <v>0</v>
      </c>
      <c r="AF113" s="128">
        <v>3.9699999999999999E-2</v>
      </c>
      <c r="AG113" s="128">
        <v>-3.9699999999999999E-2</v>
      </c>
      <c r="AH113" s="100">
        <v>-0.16</v>
      </c>
    </row>
    <row r="114" spans="1:34" s="5" customFormat="1" x14ac:dyDescent="0.2">
      <c r="A114" s="32" t="s">
        <v>26</v>
      </c>
      <c r="B114" s="33">
        <v>1063.3499999999999</v>
      </c>
      <c r="C114" s="33">
        <v>13.43</v>
      </c>
      <c r="D114" s="34">
        <v>13.44</v>
      </c>
      <c r="E114" s="34">
        <v>0</v>
      </c>
      <c r="F114" s="33">
        <v>2.35</v>
      </c>
      <c r="G114" s="33">
        <v>5.7</v>
      </c>
      <c r="H114" s="34">
        <v>4</v>
      </c>
      <c r="I114" s="34">
        <v>0</v>
      </c>
      <c r="J114" s="34">
        <v>0</v>
      </c>
      <c r="K114" s="33">
        <v>0.4</v>
      </c>
      <c r="L114" s="34">
        <v>31.08</v>
      </c>
      <c r="M114" s="34">
        <v>0</v>
      </c>
      <c r="N114" s="34">
        <v>0</v>
      </c>
      <c r="O114" s="34">
        <v>0</v>
      </c>
      <c r="P114" s="34">
        <v>51.33</v>
      </c>
      <c r="Q114" s="34">
        <v>0</v>
      </c>
      <c r="R114" s="33">
        <v>29.16</v>
      </c>
      <c r="S114" s="33">
        <v>0</v>
      </c>
      <c r="T114" s="34">
        <v>29.77</v>
      </c>
      <c r="U114" s="34">
        <v>18.89</v>
      </c>
      <c r="V114" s="33">
        <v>12</v>
      </c>
      <c r="W114" s="33">
        <v>46.94</v>
      </c>
      <c r="X114" s="33">
        <v>0</v>
      </c>
      <c r="Y114" s="33">
        <v>0</v>
      </c>
      <c r="Z114" s="33">
        <v>0</v>
      </c>
      <c r="AA114" s="33">
        <v>804.87</v>
      </c>
      <c r="AB114" s="35">
        <v>0.75690000000000002</v>
      </c>
      <c r="AC114" s="35">
        <v>3.6999999999999998E-2</v>
      </c>
      <c r="AD114" s="35">
        <v>2.35E-2</v>
      </c>
      <c r="AE114" s="35">
        <v>6.0499999999999998E-2</v>
      </c>
      <c r="AF114" s="35"/>
      <c r="AG114" s="35">
        <v>-1.6199999999999999E-2</v>
      </c>
      <c r="AH114" s="36">
        <v>-11.2</v>
      </c>
    </row>
    <row r="115" spans="1:34" x14ac:dyDescent="0.2">
      <c r="A115" s="25" t="s">
        <v>924</v>
      </c>
      <c r="B115" s="29">
        <v>19.25</v>
      </c>
      <c r="C115" s="29">
        <v>0</v>
      </c>
      <c r="D115" s="29">
        <v>0</v>
      </c>
      <c r="E115" s="29">
        <v>0</v>
      </c>
      <c r="F115" s="29">
        <v>0</v>
      </c>
      <c r="G115" s="29">
        <v>0</v>
      </c>
      <c r="H115" s="29">
        <v>0</v>
      </c>
      <c r="I115" s="29">
        <v>0</v>
      </c>
      <c r="J115" s="29">
        <v>0</v>
      </c>
      <c r="K115" s="29">
        <v>0</v>
      </c>
      <c r="L115" s="29">
        <v>0</v>
      </c>
      <c r="M115" s="29">
        <v>0</v>
      </c>
      <c r="N115" s="29">
        <v>0</v>
      </c>
      <c r="O115" s="29">
        <v>0</v>
      </c>
      <c r="P115" s="29">
        <v>0</v>
      </c>
      <c r="Q115" s="29">
        <v>0</v>
      </c>
      <c r="R115" s="29">
        <v>0</v>
      </c>
      <c r="S115" s="29">
        <v>0</v>
      </c>
      <c r="T115" s="29">
        <v>0</v>
      </c>
      <c r="U115" s="29">
        <v>0</v>
      </c>
      <c r="V115" s="29">
        <v>0</v>
      </c>
      <c r="W115" s="29">
        <v>0</v>
      </c>
      <c r="X115" s="29">
        <v>0</v>
      </c>
      <c r="Y115" s="29">
        <v>0</v>
      </c>
      <c r="Z115" s="29">
        <v>19.25</v>
      </c>
      <c r="AA115" s="29">
        <v>0</v>
      </c>
      <c r="AB115" s="30">
        <v>0</v>
      </c>
      <c r="AC115" s="30">
        <v>0</v>
      </c>
      <c r="AD115" s="30">
        <v>0</v>
      </c>
      <c r="AE115" s="30">
        <v>0</v>
      </c>
      <c r="AF115" s="30"/>
      <c r="AG115" s="30"/>
      <c r="AH115" s="31">
        <v>0</v>
      </c>
    </row>
    <row r="116" spans="1:34" s="5" customFormat="1" x14ac:dyDescent="0.2">
      <c r="A116" s="32" t="s">
        <v>26</v>
      </c>
      <c r="B116" s="33">
        <v>19.25</v>
      </c>
      <c r="C116" s="33">
        <v>0</v>
      </c>
      <c r="D116" s="34">
        <v>0</v>
      </c>
      <c r="E116" s="34">
        <v>0</v>
      </c>
      <c r="F116" s="33">
        <v>0</v>
      </c>
      <c r="G116" s="33">
        <v>0</v>
      </c>
      <c r="H116" s="34">
        <v>0</v>
      </c>
      <c r="I116" s="34">
        <v>0</v>
      </c>
      <c r="J116" s="34">
        <v>0</v>
      </c>
      <c r="K116" s="33">
        <v>0</v>
      </c>
      <c r="L116" s="34">
        <v>0</v>
      </c>
      <c r="M116" s="34">
        <v>0</v>
      </c>
      <c r="N116" s="34">
        <v>0</v>
      </c>
      <c r="O116" s="34">
        <v>0</v>
      </c>
      <c r="P116" s="34">
        <v>0</v>
      </c>
      <c r="Q116" s="34">
        <v>0</v>
      </c>
      <c r="R116" s="33">
        <v>0</v>
      </c>
      <c r="S116" s="33">
        <v>0</v>
      </c>
      <c r="T116" s="34">
        <v>0</v>
      </c>
      <c r="U116" s="34">
        <v>0</v>
      </c>
      <c r="V116" s="33">
        <v>0</v>
      </c>
      <c r="W116" s="33">
        <v>0</v>
      </c>
      <c r="X116" s="33">
        <v>0</v>
      </c>
      <c r="Y116" s="33">
        <v>0</v>
      </c>
      <c r="Z116" s="33">
        <v>19.25</v>
      </c>
      <c r="AA116" s="33">
        <v>0</v>
      </c>
      <c r="AB116" s="35">
        <v>0</v>
      </c>
      <c r="AC116" s="35">
        <v>0</v>
      </c>
      <c r="AD116" s="35">
        <v>0</v>
      </c>
      <c r="AE116" s="35">
        <v>0</v>
      </c>
      <c r="AF116" s="35"/>
      <c r="AG116" s="35"/>
      <c r="AH116" s="36">
        <v>0</v>
      </c>
    </row>
    <row r="117" spans="1:34" s="6" customFormat="1" x14ac:dyDescent="0.2">
      <c r="A117" s="37" t="s">
        <v>163</v>
      </c>
      <c r="B117" s="38">
        <v>1082.5999999999999</v>
      </c>
      <c r="C117" s="38">
        <v>13.43</v>
      </c>
      <c r="D117" s="38">
        <v>13.44</v>
      </c>
      <c r="E117" s="38">
        <v>0</v>
      </c>
      <c r="F117" s="38">
        <v>2.35</v>
      </c>
      <c r="G117" s="38">
        <v>5.7</v>
      </c>
      <c r="H117" s="38">
        <v>4</v>
      </c>
      <c r="I117" s="38">
        <v>0</v>
      </c>
      <c r="J117" s="38">
        <v>0</v>
      </c>
      <c r="K117" s="38">
        <v>0.4</v>
      </c>
      <c r="L117" s="38">
        <v>31.08</v>
      </c>
      <c r="M117" s="38">
        <v>0</v>
      </c>
      <c r="N117" s="38">
        <v>0</v>
      </c>
      <c r="O117" s="38">
        <v>0</v>
      </c>
      <c r="P117" s="38">
        <v>51.33</v>
      </c>
      <c r="Q117" s="38">
        <v>0</v>
      </c>
      <c r="R117" s="38">
        <v>29.16</v>
      </c>
      <c r="S117" s="38">
        <v>0</v>
      </c>
      <c r="T117" s="38">
        <v>29.77</v>
      </c>
      <c r="U117" s="38">
        <v>18.89</v>
      </c>
      <c r="V117" s="38">
        <v>12</v>
      </c>
      <c r="W117" s="38">
        <v>46.94</v>
      </c>
      <c r="X117" s="38">
        <v>0</v>
      </c>
      <c r="Y117" s="38">
        <v>0</v>
      </c>
      <c r="Z117" s="38">
        <v>19.25</v>
      </c>
      <c r="AA117" s="38">
        <v>804.87</v>
      </c>
      <c r="AB117" s="39">
        <v>0.74350000000000005</v>
      </c>
      <c r="AC117" s="39">
        <v>3.6999999999999998E-2</v>
      </c>
      <c r="AD117" s="39">
        <v>2.35E-2</v>
      </c>
      <c r="AE117" s="39">
        <v>6.0499999999999998E-2</v>
      </c>
      <c r="AF117" s="39"/>
      <c r="AG117" s="39"/>
      <c r="AH117" s="40"/>
    </row>
    <row r="118" spans="1:34" x14ac:dyDescent="0.2"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11"/>
      <c r="AC118" s="11"/>
      <c r="AD118" s="11"/>
      <c r="AE118" s="11"/>
      <c r="AF118" s="11"/>
      <c r="AG118" s="11"/>
      <c r="AH118" s="15"/>
    </row>
    <row r="119" spans="1:34" x14ac:dyDescent="0.2">
      <c r="A119" s="21" t="s">
        <v>221</v>
      </c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11"/>
      <c r="AC119" s="11"/>
      <c r="AD119" s="11"/>
      <c r="AE119" s="11"/>
      <c r="AF119" s="11"/>
      <c r="AG119" s="11"/>
      <c r="AH119" s="15"/>
    </row>
    <row r="120" spans="1:34" x14ac:dyDescent="0.2">
      <c r="A120" s="21" t="s">
        <v>230</v>
      </c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11"/>
      <c r="AC120" s="11"/>
      <c r="AD120" s="11"/>
      <c r="AE120" s="11"/>
      <c r="AF120" s="11"/>
      <c r="AG120" s="11"/>
      <c r="AH120" s="15"/>
    </row>
    <row r="121" spans="1:34" x14ac:dyDescent="0.2">
      <c r="A121" s="21" t="s">
        <v>218</v>
      </c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11"/>
      <c r="AC121" s="11"/>
      <c r="AD121" s="11"/>
      <c r="AE121" s="11"/>
      <c r="AF121" s="11"/>
      <c r="AG121" s="11"/>
      <c r="AH121" s="15"/>
    </row>
    <row r="122" spans="1:34" x14ac:dyDescent="0.2"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11"/>
      <c r="AC122" s="11"/>
      <c r="AD122" s="11"/>
      <c r="AE122" s="11"/>
      <c r="AF122" s="11"/>
      <c r="AG122" s="11"/>
      <c r="AH122" s="15"/>
    </row>
    <row r="123" spans="1:34" s="4" customFormat="1" x14ac:dyDescent="0.2">
      <c r="A123" s="28" t="s">
        <v>164</v>
      </c>
      <c r="B123" s="41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2"/>
      <c r="AC123" s="42"/>
      <c r="AD123" s="42"/>
      <c r="AE123" s="42"/>
      <c r="AF123" s="42"/>
      <c r="AG123" s="42"/>
      <c r="AH123" s="43"/>
    </row>
    <row r="124" spans="1:34" x14ac:dyDescent="0.2">
      <c r="A124" s="25" t="s">
        <v>165</v>
      </c>
      <c r="B124" s="29">
        <v>19.260000000000002</v>
      </c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>
        <v>4.7300000000000004</v>
      </c>
      <c r="Q124" s="29"/>
      <c r="R124" s="29">
        <v>0.37</v>
      </c>
      <c r="S124" s="29"/>
      <c r="T124" s="29"/>
      <c r="U124" s="29">
        <v>1.96</v>
      </c>
      <c r="V124" s="29"/>
      <c r="W124" s="29"/>
      <c r="X124" s="29"/>
      <c r="Y124" s="29"/>
      <c r="Z124" s="29"/>
      <c r="AA124" s="29">
        <v>12.2</v>
      </c>
      <c r="AB124" s="30">
        <v>0.63339999999999996</v>
      </c>
      <c r="AC124" s="30">
        <v>0</v>
      </c>
      <c r="AD124" s="30">
        <v>0.16070000000000001</v>
      </c>
      <c r="AE124" s="30">
        <v>0.16070000000000001</v>
      </c>
      <c r="AF124" s="30">
        <v>3.9699999999999999E-2</v>
      </c>
      <c r="AG124" s="30">
        <v>0.121</v>
      </c>
      <c r="AH124" s="25">
        <v>1.48</v>
      </c>
    </row>
    <row r="125" spans="1:34" s="161" customFormat="1" x14ac:dyDescent="0.2">
      <c r="A125" s="157" t="s">
        <v>166</v>
      </c>
      <c r="B125" s="158">
        <v>10.36</v>
      </c>
      <c r="C125" s="158"/>
      <c r="D125" s="158">
        <v>0.55000000000000004</v>
      </c>
      <c r="E125" s="158"/>
      <c r="F125" s="158"/>
      <c r="G125" s="158"/>
      <c r="H125" s="158"/>
      <c r="I125" s="158"/>
      <c r="J125" s="158"/>
      <c r="K125" s="158"/>
      <c r="L125" s="158"/>
      <c r="M125" s="158"/>
      <c r="N125" s="158"/>
      <c r="O125" s="158"/>
      <c r="P125" s="158">
        <v>2.5299999999999998</v>
      </c>
      <c r="Q125" s="158">
        <v>1.06</v>
      </c>
      <c r="R125" s="158">
        <v>0.56999999999999995</v>
      </c>
      <c r="S125" s="158"/>
      <c r="T125" s="158"/>
      <c r="U125" s="158">
        <v>0.64</v>
      </c>
      <c r="V125" s="158"/>
      <c r="W125" s="158"/>
      <c r="X125" s="158"/>
      <c r="Y125" s="158"/>
      <c r="Z125" s="158"/>
      <c r="AA125" s="158">
        <v>5.01</v>
      </c>
      <c r="AB125" s="159">
        <v>0.48359999999999997</v>
      </c>
      <c r="AC125" s="159">
        <v>0</v>
      </c>
      <c r="AD125" s="159">
        <v>0.12770000000000001</v>
      </c>
      <c r="AE125" s="159">
        <v>0.12770000000000001</v>
      </c>
      <c r="AF125" s="159">
        <v>3.9699999999999999E-2</v>
      </c>
      <c r="AG125" s="159">
        <v>8.7999999999999995E-2</v>
      </c>
      <c r="AH125" s="157">
        <v>0.44</v>
      </c>
    </row>
    <row r="126" spans="1:34" x14ac:dyDescent="0.2">
      <c r="A126" s="25" t="s">
        <v>167</v>
      </c>
      <c r="B126" s="29">
        <v>29.27</v>
      </c>
      <c r="C126" s="29"/>
      <c r="D126" s="29">
        <v>0.08</v>
      </c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>
        <v>1.6</v>
      </c>
      <c r="Q126" s="29"/>
      <c r="R126" s="29">
        <v>0.31</v>
      </c>
      <c r="S126" s="29"/>
      <c r="T126" s="29"/>
      <c r="U126" s="29">
        <v>1.61</v>
      </c>
      <c r="V126" s="29"/>
      <c r="W126" s="29"/>
      <c r="X126" s="29"/>
      <c r="Y126" s="29"/>
      <c r="Z126" s="29"/>
      <c r="AA126" s="29">
        <v>25.67</v>
      </c>
      <c r="AB126" s="30">
        <v>0.877</v>
      </c>
      <c r="AC126" s="30">
        <v>0</v>
      </c>
      <c r="AD126" s="30">
        <v>6.2700000000000006E-2</v>
      </c>
      <c r="AE126" s="30">
        <v>6.2700000000000006E-2</v>
      </c>
      <c r="AF126" s="30">
        <v>3.9699999999999999E-2</v>
      </c>
      <c r="AG126" s="30">
        <v>2.3E-2</v>
      </c>
      <c r="AH126" s="25">
        <v>0.59</v>
      </c>
    </row>
    <row r="127" spans="1:34" s="161" customFormat="1" x14ac:dyDescent="0.2">
      <c r="A127" s="157" t="s">
        <v>168</v>
      </c>
      <c r="B127" s="158">
        <v>7.0000000000000007E-2</v>
      </c>
      <c r="C127" s="158"/>
      <c r="D127" s="158"/>
      <c r="E127" s="158"/>
      <c r="F127" s="158"/>
      <c r="G127" s="158"/>
      <c r="H127" s="158"/>
      <c r="I127" s="158"/>
      <c r="J127" s="158"/>
      <c r="K127" s="158"/>
      <c r="L127" s="158"/>
      <c r="M127" s="158"/>
      <c r="N127" s="158"/>
      <c r="O127" s="158"/>
      <c r="P127" s="158">
        <v>7.0000000000000007E-2</v>
      </c>
      <c r="Q127" s="158"/>
      <c r="R127" s="158"/>
      <c r="S127" s="158"/>
      <c r="T127" s="158"/>
      <c r="U127" s="158"/>
      <c r="V127" s="158"/>
      <c r="W127" s="158"/>
      <c r="X127" s="158"/>
      <c r="Y127" s="158"/>
      <c r="Z127" s="158"/>
      <c r="AA127" s="158">
        <v>0</v>
      </c>
      <c r="AB127" s="159">
        <v>0</v>
      </c>
      <c r="AC127" s="159">
        <v>0</v>
      </c>
      <c r="AD127" s="159">
        <v>0</v>
      </c>
      <c r="AE127" s="159">
        <v>0</v>
      </c>
      <c r="AF127" s="159">
        <v>3.9699999999999999E-2</v>
      </c>
      <c r="AG127" s="159">
        <v>-3.9699999999999999E-2</v>
      </c>
      <c r="AH127" s="206">
        <v>1E-3</v>
      </c>
    </row>
    <row r="128" spans="1:34" x14ac:dyDescent="0.2">
      <c r="A128" s="25" t="s">
        <v>169</v>
      </c>
      <c r="B128" s="29">
        <v>6.31</v>
      </c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>
        <v>2.72</v>
      </c>
      <c r="Q128" s="29"/>
      <c r="R128" s="29"/>
      <c r="S128" s="29"/>
      <c r="T128" s="29"/>
      <c r="U128" s="29">
        <v>0.12</v>
      </c>
      <c r="V128" s="29"/>
      <c r="W128" s="29"/>
      <c r="X128" s="29"/>
      <c r="Y128" s="29"/>
      <c r="Z128" s="29"/>
      <c r="AA128" s="29">
        <v>3.47</v>
      </c>
      <c r="AB128" s="30">
        <v>0.54990000000000006</v>
      </c>
      <c r="AC128" s="30">
        <v>0</v>
      </c>
      <c r="AD128" s="30">
        <v>3.4599999999999999E-2</v>
      </c>
      <c r="AE128" s="30">
        <v>3.4599999999999999E-2</v>
      </c>
      <c r="AF128" s="30">
        <v>3.9699999999999999E-2</v>
      </c>
      <c r="AG128" s="30">
        <v>-5.1000000000000004E-3</v>
      </c>
      <c r="AH128" s="25">
        <v>-0.02</v>
      </c>
    </row>
    <row r="129" spans="1:34" s="161" customFormat="1" x14ac:dyDescent="0.2">
      <c r="A129" s="157" t="s">
        <v>170</v>
      </c>
      <c r="B129" s="158">
        <v>6.53</v>
      </c>
      <c r="C129" s="158"/>
      <c r="D129" s="158"/>
      <c r="E129" s="158"/>
      <c r="F129" s="158"/>
      <c r="G129" s="158"/>
      <c r="H129" s="158"/>
      <c r="I129" s="158"/>
      <c r="J129" s="158"/>
      <c r="K129" s="158"/>
      <c r="L129" s="158"/>
      <c r="M129" s="158"/>
      <c r="N129" s="158"/>
      <c r="O129" s="158"/>
      <c r="P129" s="158">
        <v>1.64</v>
      </c>
      <c r="Q129" s="158"/>
      <c r="R129" s="158"/>
      <c r="S129" s="158"/>
      <c r="T129" s="158"/>
      <c r="U129" s="158"/>
      <c r="V129" s="158"/>
      <c r="W129" s="158"/>
      <c r="X129" s="158"/>
      <c r="Y129" s="158"/>
      <c r="Z129" s="158"/>
      <c r="AA129" s="158">
        <v>4.8899999999999997</v>
      </c>
      <c r="AB129" s="159">
        <v>0.74890000000000001</v>
      </c>
      <c r="AC129" s="159">
        <v>0</v>
      </c>
      <c r="AD129" s="159">
        <v>0</v>
      </c>
      <c r="AE129" s="159">
        <v>0</v>
      </c>
      <c r="AF129" s="159">
        <v>3.9699999999999999E-2</v>
      </c>
      <c r="AG129" s="159">
        <v>-3.9699999999999999E-2</v>
      </c>
      <c r="AH129" s="157">
        <v>-0.19</v>
      </c>
    </row>
    <row r="130" spans="1:34" x14ac:dyDescent="0.2">
      <c r="A130" s="25" t="s">
        <v>171</v>
      </c>
      <c r="B130" s="29">
        <v>4.92</v>
      </c>
      <c r="C130" s="29"/>
      <c r="D130" s="29">
        <v>0.02</v>
      </c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>
        <v>4.9000000000000004</v>
      </c>
      <c r="AB130" s="30">
        <v>0.99590000000000001</v>
      </c>
      <c r="AC130" s="30">
        <v>0</v>
      </c>
      <c r="AD130" s="30">
        <v>0</v>
      </c>
      <c r="AE130" s="30">
        <v>0</v>
      </c>
      <c r="AF130" s="30">
        <v>3.9699999999999999E-2</v>
      </c>
      <c r="AG130" s="30"/>
      <c r="AH130" s="31"/>
    </row>
    <row r="131" spans="1:34" s="161" customFormat="1" x14ac:dyDescent="0.2">
      <c r="A131" s="157" t="s">
        <v>172</v>
      </c>
      <c r="B131" s="158">
        <v>4.9000000000000004</v>
      </c>
      <c r="C131" s="158"/>
      <c r="D131" s="158">
        <v>0.02</v>
      </c>
      <c r="E131" s="158"/>
      <c r="F131" s="158"/>
      <c r="G131" s="158"/>
      <c r="H131" s="158"/>
      <c r="I131" s="158"/>
      <c r="J131" s="158"/>
      <c r="K131" s="158"/>
      <c r="L131" s="158"/>
      <c r="M131" s="158"/>
      <c r="N131" s="158"/>
      <c r="O131" s="158"/>
      <c r="P131" s="158"/>
      <c r="Q131" s="158"/>
      <c r="R131" s="158"/>
      <c r="S131" s="158"/>
      <c r="T131" s="158"/>
      <c r="U131" s="158"/>
      <c r="V131" s="158"/>
      <c r="W131" s="158"/>
      <c r="X131" s="158"/>
      <c r="Y131" s="158"/>
      <c r="Z131" s="158"/>
      <c r="AA131" s="158">
        <v>4.88</v>
      </c>
      <c r="AB131" s="159">
        <v>0.99590000000000001</v>
      </c>
      <c r="AC131" s="159">
        <v>0</v>
      </c>
      <c r="AD131" s="159">
        <v>0</v>
      </c>
      <c r="AE131" s="159">
        <v>0</v>
      </c>
      <c r="AF131" s="159">
        <v>3.9699999999999999E-2</v>
      </c>
      <c r="AG131" s="159"/>
      <c r="AH131" s="160"/>
    </row>
    <row r="132" spans="1:34" x14ac:dyDescent="0.2">
      <c r="A132" s="25" t="s">
        <v>173</v>
      </c>
      <c r="B132" s="29">
        <v>2.78</v>
      </c>
      <c r="C132" s="29"/>
      <c r="D132" s="29">
        <v>0.01</v>
      </c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>
        <v>2.77</v>
      </c>
      <c r="AB132" s="30">
        <v>0.99639999999999995</v>
      </c>
      <c r="AC132" s="30">
        <v>0</v>
      </c>
      <c r="AD132" s="30">
        <v>0</v>
      </c>
      <c r="AE132" s="30">
        <v>0</v>
      </c>
      <c r="AF132" s="30">
        <v>3.9699999999999999E-2</v>
      </c>
      <c r="AG132" s="30"/>
      <c r="AH132" s="31"/>
    </row>
    <row r="133" spans="1:34" s="161" customFormat="1" x14ac:dyDescent="0.2">
      <c r="A133" s="157" t="s">
        <v>174</v>
      </c>
      <c r="B133" s="158">
        <v>2.82</v>
      </c>
      <c r="C133" s="158"/>
      <c r="D133" s="158">
        <v>0.02</v>
      </c>
      <c r="E133" s="158"/>
      <c r="F133" s="158"/>
      <c r="G133" s="158"/>
      <c r="H133" s="158"/>
      <c r="I133" s="158"/>
      <c r="J133" s="158"/>
      <c r="K133" s="158"/>
      <c r="L133" s="158"/>
      <c r="M133" s="158"/>
      <c r="N133" s="158"/>
      <c r="O133" s="158"/>
      <c r="P133" s="158"/>
      <c r="Q133" s="158"/>
      <c r="R133" s="158"/>
      <c r="S133" s="158"/>
      <c r="T133" s="158"/>
      <c r="U133" s="158"/>
      <c r="V133" s="158"/>
      <c r="W133" s="158"/>
      <c r="X133" s="158"/>
      <c r="Y133" s="158"/>
      <c r="Z133" s="158"/>
      <c r="AA133" s="158">
        <v>2.8</v>
      </c>
      <c r="AB133" s="159">
        <v>0.9929</v>
      </c>
      <c r="AC133" s="159">
        <v>0</v>
      </c>
      <c r="AD133" s="159">
        <v>0</v>
      </c>
      <c r="AE133" s="159">
        <v>0</v>
      </c>
      <c r="AF133" s="159">
        <v>3.9699999999999999E-2</v>
      </c>
      <c r="AG133" s="159"/>
      <c r="AH133" s="160"/>
    </row>
    <row r="134" spans="1:34" x14ac:dyDescent="0.2">
      <c r="A134" s="25" t="s">
        <v>175</v>
      </c>
      <c r="B134" s="29">
        <v>8.0500000000000007</v>
      </c>
      <c r="C134" s="29"/>
      <c r="D134" s="29"/>
      <c r="E134" s="29"/>
      <c r="F134" s="29">
        <v>8.0500000000000007</v>
      </c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>
        <v>0</v>
      </c>
      <c r="AB134" s="30">
        <v>0</v>
      </c>
      <c r="AC134" s="30">
        <v>0</v>
      </c>
      <c r="AD134" s="30">
        <v>0</v>
      </c>
      <c r="AE134" s="30">
        <v>0</v>
      </c>
      <c r="AF134" s="30">
        <v>3.9699999999999999E-2</v>
      </c>
      <c r="AG134" s="30">
        <v>-3.9699999999999999E-2</v>
      </c>
      <c r="AH134" s="31">
        <v>0</v>
      </c>
    </row>
    <row r="135" spans="1:34" s="161" customFormat="1" x14ac:dyDescent="0.2">
      <c r="A135" s="157" t="s">
        <v>176</v>
      </c>
      <c r="B135" s="158">
        <v>1.1000000000000001</v>
      </c>
      <c r="C135" s="158"/>
      <c r="D135" s="158">
        <v>0.02</v>
      </c>
      <c r="E135" s="158"/>
      <c r="F135" s="158"/>
      <c r="G135" s="158"/>
      <c r="H135" s="158"/>
      <c r="I135" s="158"/>
      <c r="J135" s="158"/>
      <c r="K135" s="158"/>
      <c r="L135" s="158"/>
      <c r="M135" s="158"/>
      <c r="N135" s="158"/>
      <c r="O135" s="158"/>
      <c r="P135" s="158"/>
      <c r="Q135" s="158"/>
      <c r="R135" s="158"/>
      <c r="S135" s="158"/>
      <c r="T135" s="158"/>
      <c r="U135" s="158"/>
      <c r="V135" s="158"/>
      <c r="W135" s="158"/>
      <c r="X135" s="158"/>
      <c r="Y135" s="158"/>
      <c r="Z135" s="158"/>
      <c r="AA135" s="158">
        <v>1.08</v>
      </c>
      <c r="AB135" s="159">
        <v>0.98180000000000001</v>
      </c>
      <c r="AC135" s="159">
        <v>0</v>
      </c>
      <c r="AD135" s="159">
        <v>0</v>
      </c>
      <c r="AE135" s="159">
        <v>0</v>
      </c>
      <c r="AF135" s="159">
        <v>3.9699999999999999E-2</v>
      </c>
      <c r="AG135" s="159">
        <v>-3.9699999999999999E-2</v>
      </c>
      <c r="AH135" s="160">
        <v>-0.04</v>
      </c>
    </row>
    <row r="136" spans="1:34" x14ac:dyDescent="0.2">
      <c r="A136" s="25" t="s">
        <v>177</v>
      </c>
      <c r="B136" s="29">
        <v>10.55</v>
      </c>
      <c r="C136" s="29"/>
      <c r="D136" s="29">
        <v>0.06</v>
      </c>
      <c r="E136" s="29" t="s">
        <v>675</v>
      </c>
      <c r="F136" s="29"/>
      <c r="G136" s="29"/>
      <c r="I136" s="29">
        <v>2</v>
      </c>
      <c r="J136" s="29">
        <v>1</v>
      </c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>
        <v>6.49</v>
      </c>
      <c r="AB136" s="30">
        <v>0.61519999999999997</v>
      </c>
      <c r="AC136" s="30">
        <v>0</v>
      </c>
      <c r="AD136" s="30">
        <v>0</v>
      </c>
      <c r="AE136" s="30">
        <v>0</v>
      </c>
      <c r="AF136" s="30">
        <v>3.9699999999999999E-2</v>
      </c>
      <c r="AG136" s="30">
        <v>-3.9699999999999999E-2</v>
      </c>
      <c r="AH136" s="31">
        <v>-0.26</v>
      </c>
    </row>
    <row r="137" spans="1:34" s="161" customFormat="1" x14ac:dyDescent="0.2">
      <c r="A137" s="157" t="s">
        <v>178</v>
      </c>
      <c r="B137" s="158">
        <v>14.51</v>
      </c>
      <c r="C137" s="158"/>
      <c r="D137" s="158">
        <v>0.12</v>
      </c>
      <c r="E137" s="158"/>
      <c r="F137" s="158"/>
      <c r="G137" s="158"/>
      <c r="H137" s="158"/>
      <c r="I137" s="158"/>
      <c r="J137" s="158"/>
      <c r="K137" s="158"/>
      <c r="L137" s="158"/>
      <c r="M137" s="158"/>
      <c r="N137" s="158"/>
      <c r="O137" s="158"/>
      <c r="P137" s="158"/>
      <c r="Q137" s="158"/>
      <c r="R137" s="158"/>
      <c r="S137" s="158"/>
      <c r="T137" s="158"/>
      <c r="U137" s="158"/>
      <c r="V137" s="158"/>
      <c r="W137" s="158"/>
      <c r="X137" s="158"/>
      <c r="Y137" s="158"/>
      <c r="Z137" s="158"/>
      <c r="AA137" s="158">
        <v>14.39</v>
      </c>
      <c r="AB137" s="159">
        <v>0.99170000000000003</v>
      </c>
      <c r="AC137" s="159">
        <v>0</v>
      </c>
      <c r="AD137" s="159">
        <v>0</v>
      </c>
      <c r="AE137" s="159">
        <v>0</v>
      </c>
      <c r="AF137" s="159">
        <v>3.9699999999999999E-2</v>
      </c>
      <c r="AG137" s="159">
        <v>-3.9699999999999999E-2</v>
      </c>
      <c r="AH137" s="160">
        <v>-0.56999999999999995</v>
      </c>
    </row>
    <row r="138" spans="1:34" s="5" customFormat="1" x14ac:dyDescent="0.2">
      <c r="A138" s="32" t="s">
        <v>26</v>
      </c>
      <c r="B138" s="33">
        <v>121.43</v>
      </c>
      <c r="C138" s="33">
        <v>0</v>
      </c>
      <c r="D138" s="34">
        <v>0.9</v>
      </c>
      <c r="E138" s="34">
        <v>1</v>
      </c>
      <c r="F138" s="33">
        <v>8.0500000000000007</v>
      </c>
      <c r="G138" s="33">
        <v>0</v>
      </c>
      <c r="H138" s="33">
        <v>0</v>
      </c>
      <c r="I138" s="33">
        <v>2</v>
      </c>
      <c r="J138" s="33">
        <v>1</v>
      </c>
      <c r="K138" s="33">
        <v>0</v>
      </c>
      <c r="L138" s="33">
        <v>0</v>
      </c>
      <c r="M138" s="33">
        <v>0</v>
      </c>
      <c r="N138" s="33">
        <v>0</v>
      </c>
      <c r="O138" s="33">
        <v>0</v>
      </c>
      <c r="P138" s="33">
        <v>13.29</v>
      </c>
      <c r="Q138" s="33">
        <v>1.06</v>
      </c>
      <c r="R138" s="33">
        <v>1.25</v>
      </c>
      <c r="S138" s="33">
        <v>0</v>
      </c>
      <c r="T138" s="33">
        <v>0</v>
      </c>
      <c r="U138" s="33">
        <v>4.33</v>
      </c>
      <c r="V138" s="33">
        <v>0</v>
      </c>
      <c r="W138" s="33">
        <v>0</v>
      </c>
      <c r="X138" s="33">
        <v>0</v>
      </c>
      <c r="Y138" s="33">
        <v>0</v>
      </c>
      <c r="Z138" s="33">
        <v>0</v>
      </c>
      <c r="AA138" s="33">
        <v>88.55</v>
      </c>
      <c r="AB138" s="35">
        <v>0.72899999999999998</v>
      </c>
      <c r="AC138" s="35">
        <v>0</v>
      </c>
      <c r="AD138" s="35">
        <v>4.8899999999999999E-2</v>
      </c>
      <c r="AE138" s="35">
        <v>4.8899999999999999E-2</v>
      </c>
      <c r="AF138" s="35"/>
      <c r="AG138" s="35">
        <v>9.1999999999999998E-3</v>
      </c>
      <c r="AH138" s="36">
        <v>2.2999999999999998</v>
      </c>
    </row>
    <row r="139" spans="1:34" x14ac:dyDescent="0.2">
      <c r="A139" s="25" t="s">
        <v>87</v>
      </c>
      <c r="B139" s="29">
        <v>10.039999999999999</v>
      </c>
      <c r="C139" s="29">
        <v>0</v>
      </c>
      <c r="D139" s="29">
        <v>0</v>
      </c>
      <c r="E139" s="29">
        <v>0</v>
      </c>
      <c r="F139" s="29">
        <v>0</v>
      </c>
      <c r="G139" s="29">
        <v>0</v>
      </c>
      <c r="H139" s="29">
        <v>0</v>
      </c>
      <c r="I139" s="29">
        <v>0</v>
      </c>
      <c r="J139" s="29">
        <v>0</v>
      </c>
      <c r="K139" s="29">
        <v>0</v>
      </c>
      <c r="L139" s="29">
        <v>0</v>
      </c>
      <c r="M139" s="29">
        <v>0</v>
      </c>
      <c r="N139" s="29">
        <v>0</v>
      </c>
      <c r="O139" s="29">
        <v>0</v>
      </c>
      <c r="P139" s="29">
        <v>0</v>
      </c>
      <c r="Q139" s="29">
        <v>0</v>
      </c>
      <c r="R139" s="29">
        <v>0</v>
      </c>
      <c r="S139" s="29">
        <v>0</v>
      </c>
      <c r="T139" s="29">
        <v>0</v>
      </c>
      <c r="U139" s="29">
        <v>0</v>
      </c>
      <c r="V139" s="29">
        <v>0</v>
      </c>
      <c r="W139" s="29">
        <v>0</v>
      </c>
      <c r="X139" s="29">
        <v>0</v>
      </c>
      <c r="Y139" s="29">
        <v>0</v>
      </c>
      <c r="Z139" s="29">
        <v>10.039999999999999</v>
      </c>
      <c r="AA139" s="29">
        <v>0</v>
      </c>
      <c r="AB139" s="30">
        <v>0</v>
      </c>
      <c r="AC139" s="30">
        <v>0</v>
      </c>
      <c r="AD139" s="30">
        <v>0</v>
      </c>
      <c r="AE139" s="30">
        <v>0</v>
      </c>
      <c r="AF139" s="30"/>
      <c r="AG139" s="30"/>
      <c r="AH139" s="31">
        <v>0</v>
      </c>
    </row>
    <row r="140" spans="1:34" s="5" customFormat="1" x14ac:dyDescent="0.2">
      <c r="A140" s="32" t="s">
        <v>26</v>
      </c>
      <c r="B140" s="33">
        <v>10.039999999999999</v>
      </c>
      <c r="C140" s="33">
        <v>0</v>
      </c>
      <c r="D140" s="34">
        <v>0</v>
      </c>
      <c r="E140" s="34">
        <v>0</v>
      </c>
      <c r="F140" s="33">
        <v>0</v>
      </c>
      <c r="G140" s="33">
        <v>0</v>
      </c>
      <c r="H140" s="33">
        <v>0</v>
      </c>
      <c r="I140" s="33">
        <v>0</v>
      </c>
      <c r="J140" s="33">
        <v>0</v>
      </c>
      <c r="K140" s="33">
        <v>0</v>
      </c>
      <c r="L140" s="33">
        <v>0</v>
      </c>
      <c r="M140" s="33">
        <v>0</v>
      </c>
      <c r="N140" s="33">
        <v>0</v>
      </c>
      <c r="O140" s="33">
        <v>0</v>
      </c>
      <c r="P140" s="33">
        <v>0</v>
      </c>
      <c r="Q140" s="33">
        <v>0</v>
      </c>
      <c r="R140" s="33">
        <v>0</v>
      </c>
      <c r="S140" s="33">
        <v>0</v>
      </c>
      <c r="T140" s="33">
        <v>0</v>
      </c>
      <c r="U140" s="33">
        <v>0</v>
      </c>
      <c r="V140" s="33">
        <v>0</v>
      </c>
      <c r="W140" s="33">
        <v>0</v>
      </c>
      <c r="X140" s="33">
        <v>0</v>
      </c>
      <c r="Y140" s="33">
        <v>0</v>
      </c>
      <c r="Z140" s="33">
        <v>10.039999999999999</v>
      </c>
      <c r="AA140" s="33">
        <v>0</v>
      </c>
      <c r="AB140" s="35">
        <v>0</v>
      </c>
      <c r="AC140" s="35">
        <v>0</v>
      </c>
      <c r="AD140" s="35">
        <v>0</v>
      </c>
      <c r="AE140" s="35">
        <v>0</v>
      </c>
      <c r="AF140" s="35"/>
      <c r="AG140" s="35"/>
      <c r="AH140" s="36">
        <v>0</v>
      </c>
    </row>
    <row r="141" spans="1:34" s="6" customFormat="1" x14ac:dyDescent="0.2">
      <c r="A141" s="37" t="s">
        <v>179</v>
      </c>
      <c r="B141" s="38">
        <v>131.47</v>
      </c>
      <c r="C141" s="38">
        <v>0</v>
      </c>
      <c r="D141" s="38">
        <v>0.9</v>
      </c>
      <c r="E141" s="38">
        <v>1</v>
      </c>
      <c r="F141" s="38">
        <v>8.0500000000000007</v>
      </c>
      <c r="G141" s="38">
        <v>0</v>
      </c>
      <c r="H141" s="38">
        <v>0</v>
      </c>
      <c r="I141" s="38">
        <v>2</v>
      </c>
      <c r="J141" s="38">
        <v>1</v>
      </c>
      <c r="K141" s="38">
        <v>0</v>
      </c>
      <c r="L141" s="38">
        <v>0</v>
      </c>
      <c r="M141" s="38">
        <v>0</v>
      </c>
      <c r="N141" s="38">
        <v>0</v>
      </c>
      <c r="O141" s="38">
        <v>0</v>
      </c>
      <c r="P141" s="38">
        <v>13.29</v>
      </c>
      <c r="Q141" s="38">
        <v>1.06</v>
      </c>
      <c r="R141" s="38">
        <v>1.25</v>
      </c>
      <c r="S141" s="38">
        <v>0</v>
      </c>
      <c r="T141" s="38">
        <v>0</v>
      </c>
      <c r="U141" s="38">
        <v>4.33</v>
      </c>
      <c r="V141" s="38">
        <v>0</v>
      </c>
      <c r="W141" s="38">
        <v>0</v>
      </c>
      <c r="X141" s="38">
        <v>0</v>
      </c>
      <c r="Y141" s="38">
        <v>0</v>
      </c>
      <c r="Z141" s="38">
        <v>10.039999999999999</v>
      </c>
      <c r="AA141" s="38">
        <v>88.55</v>
      </c>
      <c r="AB141" s="39">
        <v>0.67349999999999999</v>
      </c>
      <c r="AC141" s="39">
        <v>0</v>
      </c>
      <c r="AD141" s="39">
        <v>4.8899999999999999E-2</v>
      </c>
      <c r="AE141" s="39">
        <v>4.8899999999999999E-2</v>
      </c>
      <c r="AF141" s="39"/>
      <c r="AG141" s="39"/>
      <c r="AH141" s="40"/>
    </row>
    <row r="142" spans="1:34" x14ac:dyDescent="0.2"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11"/>
      <c r="AC142" s="11"/>
      <c r="AD142" s="11"/>
      <c r="AE142" s="11"/>
      <c r="AF142" s="11"/>
      <c r="AG142" s="11"/>
      <c r="AH142" s="15"/>
    </row>
    <row r="143" spans="1:34" x14ac:dyDescent="0.2">
      <c r="A143" s="21" t="s">
        <v>221</v>
      </c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11"/>
      <c r="AC143" s="11"/>
      <c r="AD143" s="11"/>
      <c r="AE143" s="11"/>
      <c r="AF143" s="11"/>
      <c r="AG143" s="11"/>
      <c r="AH143" s="15"/>
    </row>
    <row r="144" spans="1:34" x14ac:dyDescent="0.2">
      <c r="A144" s="21" t="s">
        <v>230</v>
      </c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11"/>
      <c r="AC144" s="11"/>
      <c r="AD144" s="11"/>
      <c r="AE144" s="11"/>
      <c r="AF144" s="11"/>
      <c r="AG144" s="11"/>
      <c r="AH144" s="15"/>
    </row>
    <row r="145" spans="1:34" x14ac:dyDescent="0.2">
      <c r="A145" s="21" t="s">
        <v>218</v>
      </c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11"/>
      <c r="AC145" s="11"/>
      <c r="AD145" s="11"/>
      <c r="AE145" s="11"/>
      <c r="AF145" s="11"/>
      <c r="AG145" s="11"/>
      <c r="AH145" s="15"/>
    </row>
    <row r="146" spans="1:34" x14ac:dyDescent="0.2"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11"/>
      <c r="AC146" s="11"/>
      <c r="AD146" s="11"/>
      <c r="AE146" s="11"/>
      <c r="AF146" s="11"/>
      <c r="AG146" s="11"/>
      <c r="AH146" s="15"/>
    </row>
    <row r="147" spans="1:34" s="4" customFormat="1" x14ac:dyDescent="0.2">
      <c r="A147" s="28" t="s">
        <v>180</v>
      </c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  <c r="AA147" s="41"/>
      <c r="AB147" s="42"/>
      <c r="AC147" s="42"/>
      <c r="AD147" s="42"/>
      <c r="AE147" s="42"/>
      <c r="AF147" s="42"/>
      <c r="AG147" s="42"/>
      <c r="AH147" s="43"/>
    </row>
    <row r="148" spans="1:34" x14ac:dyDescent="0.2">
      <c r="A148" s="25" t="s">
        <v>181</v>
      </c>
      <c r="B148" s="100">
        <v>45.8</v>
      </c>
      <c r="C148" s="29">
        <v>0.01</v>
      </c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100"/>
      <c r="P148" s="100">
        <v>1.65</v>
      </c>
      <c r="Q148" s="29"/>
      <c r="R148" s="29">
        <v>0.57999999999999996</v>
      </c>
      <c r="S148" s="29">
        <v>17.43</v>
      </c>
      <c r="T148" s="29"/>
      <c r="U148" s="29"/>
      <c r="V148" s="29"/>
      <c r="W148" s="29"/>
      <c r="X148" s="29"/>
      <c r="Y148" s="29"/>
      <c r="Z148" s="29"/>
      <c r="AA148" s="100">
        <v>26.13</v>
      </c>
      <c r="AB148" s="128">
        <v>0.57050000000000001</v>
      </c>
      <c r="AC148" s="30"/>
      <c r="AD148" s="30"/>
      <c r="AE148" s="30"/>
      <c r="AF148" s="30"/>
      <c r="AG148" s="30"/>
      <c r="AH148" s="31"/>
    </row>
    <row r="149" spans="1:34" s="161" customFormat="1" x14ac:dyDescent="0.2">
      <c r="A149" s="157" t="s">
        <v>182</v>
      </c>
      <c r="B149" s="163">
        <v>17.45</v>
      </c>
      <c r="C149" s="158">
        <v>0.12</v>
      </c>
      <c r="D149" s="158"/>
      <c r="E149" s="158"/>
      <c r="F149" s="158"/>
      <c r="G149" s="158"/>
      <c r="H149" s="158"/>
      <c r="I149" s="158"/>
      <c r="J149" s="158"/>
      <c r="K149" s="158"/>
      <c r="L149" s="158"/>
      <c r="M149" s="158"/>
      <c r="N149" s="158"/>
      <c r="O149" s="163"/>
      <c r="P149" s="163">
        <v>1.37</v>
      </c>
      <c r="Q149" s="158"/>
      <c r="R149" s="158">
        <v>0.48</v>
      </c>
      <c r="S149" s="158">
        <v>4.3899999999999997</v>
      </c>
      <c r="T149" s="158"/>
      <c r="U149" s="158"/>
      <c r="V149" s="158"/>
      <c r="W149" s="158"/>
      <c r="X149" s="158"/>
      <c r="Y149" s="158"/>
      <c r="Z149" s="158"/>
      <c r="AA149" s="163">
        <v>11.09</v>
      </c>
      <c r="AB149" s="162">
        <v>0.63549999999999995</v>
      </c>
      <c r="AC149" s="159"/>
      <c r="AD149" s="159"/>
      <c r="AE149" s="159"/>
      <c r="AF149" s="159"/>
      <c r="AG149" s="159"/>
      <c r="AH149" s="160"/>
    </row>
    <row r="150" spans="1:34" x14ac:dyDescent="0.2">
      <c r="A150" s="25" t="s">
        <v>183</v>
      </c>
      <c r="B150" s="100">
        <v>0.01</v>
      </c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100"/>
      <c r="P150" s="100">
        <v>0.01</v>
      </c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100">
        <v>0</v>
      </c>
      <c r="AB150" s="128">
        <v>0</v>
      </c>
      <c r="AC150" s="30"/>
      <c r="AD150" s="30"/>
      <c r="AE150" s="30"/>
      <c r="AF150" s="30"/>
      <c r="AG150" s="30"/>
      <c r="AH150" s="31"/>
    </row>
    <row r="151" spans="1:34" s="161" customFormat="1" x14ac:dyDescent="0.2">
      <c r="A151" s="157" t="s">
        <v>184</v>
      </c>
      <c r="B151" s="163">
        <v>0.13</v>
      </c>
      <c r="C151" s="158"/>
      <c r="D151" s="158"/>
      <c r="E151" s="158"/>
      <c r="F151" s="158"/>
      <c r="G151" s="158"/>
      <c r="H151" s="158"/>
      <c r="I151" s="158"/>
      <c r="J151" s="158"/>
      <c r="K151" s="158"/>
      <c r="L151" s="158"/>
      <c r="M151" s="158"/>
      <c r="N151" s="158"/>
      <c r="O151" s="163"/>
      <c r="P151" s="163">
        <v>0.04</v>
      </c>
      <c r="Q151" s="158"/>
      <c r="R151" s="158">
        <v>0.04</v>
      </c>
      <c r="S151" s="158"/>
      <c r="T151" s="158"/>
      <c r="U151" s="158"/>
      <c r="V151" s="158"/>
      <c r="W151" s="158"/>
      <c r="X151" s="158"/>
      <c r="Y151" s="158"/>
      <c r="Z151" s="158"/>
      <c r="AA151" s="163">
        <v>0.05</v>
      </c>
      <c r="AB151" s="162">
        <v>0.3846</v>
      </c>
      <c r="AC151" s="159"/>
      <c r="AD151" s="159"/>
      <c r="AE151" s="159"/>
      <c r="AF151" s="159"/>
      <c r="AG151" s="159"/>
      <c r="AH151" s="160"/>
    </row>
    <row r="152" spans="1:34" x14ac:dyDescent="0.2">
      <c r="A152" s="25" t="s">
        <v>185</v>
      </c>
      <c r="B152" s="100">
        <v>1.89</v>
      </c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100"/>
      <c r="P152" s="100">
        <v>0.04</v>
      </c>
      <c r="Q152" s="29"/>
      <c r="R152" s="29">
        <v>0.09</v>
      </c>
      <c r="S152" s="29"/>
      <c r="T152" s="29"/>
      <c r="U152" s="29"/>
      <c r="V152" s="29"/>
      <c r="W152" s="29"/>
      <c r="X152" s="29"/>
      <c r="Y152" s="29"/>
      <c r="Z152" s="29"/>
      <c r="AA152" s="100">
        <v>1.76</v>
      </c>
      <c r="AB152" s="128">
        <v>0.93120000000000003</v>
      </c>
      <c r="AC152" s="30"/>
      <c r="AD152" s="30"/>
      <c r="AE152" s="30"/>
      <c r="AF152" s="30"/>
      <c r="AG152" s="30"/>
      <c r="AH152" s="31"/>
    </row>
    <row r="153" spans="1:34" s="161" customFormat="1" x14ac:dyDescent="0.2">
      <c r="A153" s="157" t="s">
        <v>186</v>
      </c>
      <c r="B153" s="163">
        <v>2</v>
      </c>
      <c r="C153" s="158"/>
      <c r="D153" s="158"/>
      <c r="E153" s="158"/>
      <c r="F153" s="158"/>
      <c r="G153" s="158"/>
      <c r="H153" s="158"/>
      <c r="I153" s="158"/>
      <c r="J153" s="158"/>
      <c r="K153" s="158"/>
      <c r="L153" s="158"/>
      <c r="M153" s="158"/>
      <c r="N153" s="158"/>
      <c r="O153" s="163"/>
      <c r="P153" s="163"/>
      <c r="Q153" s="158"/>
      <c r="R153" s="158"/>
      <c r="S153" s="158"/>
      <c r="T153" s="158"/>
      <c r="U153" s="158"/>
      <c r="V153" s="158"/>
      <c r="W153" s="158"/>
      <c r="X153" s="158"/>
      <c r="Y153" s="158"/>
      <c r="Z153" s="158"/>
      <c r="AA153" s="160">
        <v>2</v>
      </c>
      <c r="AB153" s="162">
        <v>1</v>
      </c>
      <c r="AC153" s="159"/>
      <c r="AD153" s="159"/>
      <c r="AE153" s="159"/>
      <c r="AF153" s="159"/>
      <c r="AG153" s="159"/>
      <c r="AH153" s="160"/>
    </row>
    <row r="154" spans="1:34" x14ac:dyDescent="0.2">
      <c r="A154" s="25" t="s">
        <v>187</v>
      </c>
      <c r="B154" s="100">
        <v>4</v>
      </c>
      <c r="C154" s="29"/>
      <c r="D154" s="29">
        <v>0.01</v>
      </c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100"/>
      <c r="P154" s="100">
        <v>0.79</v>
      </c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31">
        <v>3.2</v>
      </c>
      <c r="AB154" s="128">
        <v>0.8</v>
      </c>
      <c r="AC154" s="30"/>
      <c r="AD154" s="30"/>
      <c r="AE154" s="30"/>
      <c r="AF154" s="30"/>
      <c r="AG154" s="30"/>
      <c r="AH154" s="31"/>
    </row>
    <row r="155" spans="1:34" s="161" customFormat="1" x14ac:dyDescent="0.2">
      <c r="A155" s="157" t="s">
        <v>188</v>
      </c>
      <c r="B155" s="163">
        <v>6.56</v>
      </c>
      <c r="C155" s="158">
        <v>0.02</v>
      </c>
      <c r="D155" s="158"/>
      <c r="E155" s="158"/>
      <c r="F155" s="158"/>
      <c r="G155" s="158"/>
      <c r="H155" s="158"/>
      <c r="I155" s="158"/>
      <c r="J155" s="158"/>
      <c r="K155" s="158"/>
      <c r="L155" s="158"/>
      <c r="M155" s="158"/>
      <c r="N155" s="158"/>
      <c r="O155" s="163"/>
      <c r="P155" s="163"/>
      <c r="Q155" s="158"/>
      <c r="R155" s="158"/>
      <c r="S155" s="158"/>
      <c r="T155" s="158"/>
      <c r="U155" s="158"/>
      <c r="V155" s="158"/>
      <c r="W155" s="158"/>
      <c r="X155" s="158"/>
      <c r="Y155" s="158"/>
      <c r="Z155" s="158"/>
      <c r="AA155" s="163">
        <v>6.54</v>
      </c>
      <c r="AB155" s="162">
        <v>0.997</v>
      </c>
      <c r="AC155" s="159"/>
      <c r="AD155" s="159"/>
      <c r="AE155" s="159"/>
      <c r="AF155" s="159"/>
      <c r="AG155" s="159"/>
      <c r="AH155" s="160"/>
    </row>
    <row r="156" spans="1:34" x14ac:dyDescent="0.2">
      <c r="A156" s="25" t="s">
        <v>189</v>
      </c>
      <c r="B156" s="100">
        <v>13.23</v>
      </c>
      <c r="C156" s="29">
        <v>0.02</v>
      </c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100"/>
      <c r="P156" s="100">
        <v>0.46</v>
      </c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100">
        <v>12.75</v>
      </c>
      <c r="AB156" s="128">
        <v>0.9637</v>
      </c>
      <c r="AC156" s="30"/>
      <c r="AD156" s="30"/>
      <c r="AE156" s="30"/>
      <c r="AF156" s="30"/>
      <c r="AG156" s="30"/>
      <c r="AH156" s="31"/>
    </row>
    <row r="157" spans="1:34" s="161" customFormat="1" x14ac:dyDescent="0.2">
      <c r="A157" s="157" t="s">
        <v>190</v>
      </c>
      <c r="B157" s="163">
        <v>2.0099999999999998</v>
      </c>
      <c r="C157" s="158"/>
      <c r="D157" s="158"/>
      <c r="E157" s="158"/>
      <c r="F157" s="158"/>
      <c r="G157" s="158"/>
      <c r="H157" s="158"/>
      <c r="I157" s="158"/>
      <c r="J157" s="158"/>
      <c r="K157" s="158"/>
      <c r="L157" s="158"/>
      <c r="M157" s="158"/>
      <c r="N157" s="158"/>
      <c r="O157" s="163"/>
      <c r="P157" s="163"/>
      <c r="Q157" s="158"/>
      <c r="R157" s="158"/>
      <c r="S157" s="158"/>
      <c r="T157" s="158"/>
      <c r="U157" s="158"/>
      <c r="V157" s="158"/>
      <c r="W157" s="158"/>
      <c r="X157" s="158"/>
      <c r="Y157" s="158"/>
      <c r="Z157" s="158"/>
      <c r="AA157" s="163">
        <v>2.0099999999999998</v>
      </c>
      <c r="AB157" s="162">
        <v>1</v>
      </c>
      <c r="AC157" s="159"/>
      <c r="AD157" s="159"/>
      <c r="AE157" s="159"/>
      <c r="AF157" s="159"/>
      <c r="AG157" s="159"/>
      <c r="AH157" s="160"/>
    </row>
    <row r="158" spans="1:34" x14ac:dyDescent="0.2">
      <c r="A158" s="25" t="s">
        <v>191</v>
      </c>
      <c r="B158" s="100">
        <v>10.01</v>
      </c>
      <c r="C158" s="29">
        <v>0.02</v>
      </c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100"/>
      <c r="P158" s="100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100">
        <v>9.99</v>
      </c>
      <c r="AB158" s="128">
        <v>0.998</v>
      </c>
      <c r="AC158" s="30"/>
      <c r="AD158" s="30"/>
      <c r="AE158" s="30"/>
      <c r="AF158" s="30"/>
      <c r="AG158" s="30"/>
      <c r="AH158" s="31"/>
    </row>
    <row r="159" spans="1:34" s="161" customFormat="1" x14ac:dyDescent="0.2">
      <c r="A159" s="157" t="s">
        <v>192</v>
      </c>
      <c r="B159" s="163">
        <v>12.14</v>
      </c>
      <c r="C159" s="158">
        <v>0.02</v>
      </c>
      <c r="D159" s="158"/>
      <c r="E159" s="158"/>
      <c r="F159" s="158"/>
      <c r="G159" s="158"/>
      <c r="H159" s="158"/>
      <c r="I159" s="158"/>
      <c r="J159" s="158"/>
      <c r="K159" s="158"/>
      <c r="L159" s="158"/>
      <c r="M159" s="158"/>
      <c r="N159" s="158"/>
      <c r="O159" s="163"/>
      <c r="P159" s="163">
        <v>1.62</v>
      </c>
      <c r="Q159" s="158"/>
      <c r="R159" s="158"/>
      <c r="S159" s="158"/>
      <c r="T159" s="158"/>
      <c r="U159" s="158"/>
      <c r="V159" s="158"/>
      <c r="W159" s="158"/>
      <c r="X159" s="158"/>
      <c r="Y159" s="158"/>
      <c r="Z159" s="158"/>
      <c r="AA159" s="163">
        <v>10.5</v>
      </c>
      <c r="AB159" s="162">
        <v>0.8649</v>
      </c>
      <c r="AC159" s="159"/>
      <c r="AD159" s="159"/>
      <c r="AE159" s="159"/>
      <c r="AF159" s="159"/>
      <c r="AG159" s="159"/>
      <c r="AH159" s="160"/>
    </row>
    <row r="160" spans="1:34" x14ac:dyDescent="0.2">
      <c r="A160" s="25" t="s">
        <v>193</v>
      </c>
      <c r="B160" s="100">
        <v>0.24</v>
      </c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100"/>
      <c r="P160" s="100">
        <v>0.24</v>
      </c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31">
        <v>0</v>
      </c>
      <c r="AB160" s="128">
        <v>0</v>
      </c>
      <c r="AC160" s="30"/>
      <c r="AD160" s="30"/>
      <c r="AE160" s="30"/>
      <c r="AF160" s="30"/>
      <c r="AG160" s="30"/>
      <c r="AH160" s="31"/>
    </row>
    <row r="161" spans="1:36" s="161" customFormat="1" x14ac:dyDescent="0.2">
      <c r="A161" s="157" t="s">
        <v>194</v>
      </c>
      <c r="B161" s="163">
        <v>1.55</v>
      </c>
      <c r="C161" s="158"/>
      <c r="D161" s="158"/>
      <c r="E161" s="158"/>
      <c r="F161" s="158"/>
      <c r="G161" s="158"/>
      <c r="H161" s="158"/>
      <c r="I161" s="158"/>
      <c r="J161" s="158"/>
      <c r="K161" s="158"/>
      <c r="L161" s="158"/>
      <c r="M161" s="158"/>
      <c r="N161" s="158"/>
      <c r="O161" s="163"/>
      <c r="P161" s="163">
        <v>1.1100000000000001</v>
      </c>
      <c r="Q161" s="158"/>
      <c r="R161" s="158"/>
      <c r="S161" s="158"/>
      <c r="T161" s="158"/>
      <c r="U161" s="158"/>
      <c r="V161" s="158"/>
      <c r="W161" s="158"/>
      <c r="X161" s="158"/>
      <c r="Y161" s="158"/>
      <c r="Z161" s="158"/>
      <c r="AA161" s="163">
        <v>0.44</v>
      </c>
      <c r="AB161" s="162">
        <v>0.28389999999999999</v>
      </c>
      <c r="AC161" s="159"/>
      <c r="AD161" s="159"/>
      <c r="AE161" s="159"/>
      <c r="AF161" s="159"/>
      <c r="AG161" s="159"/>
      <c r="AH161" s="160"/>
    </row>
    <row r="162" spans="1:36" x14ac:dyDescent="0.2">
      <c r="A162" s="25" t="s">
        <v>195</v>
      </c>
      <c r="B162" s="100">
        <v>0.76</v>
      </c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100"/>
      <c r="P162" s="100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100">
        <v>0.76</v>
      </c>
      <c r="AB162" s="128">
        <v>1</v>
      </c>
      <c r="AC162" s="30"/>
      <c r="AD162" s="30"/>
      <c r="AE162" s="30"/>
      <c r="AF162" s="30"/>
      <c r="AG162" s="30"/>
      <c r="AH162" s="31"/>
    </row>
    <row r="163" spans="1:36" s="161" customFormat="1" x14ac:dyDescent="0.2">
      <c r="A163" s="157" t="s">
        <v>196</v>
      </c>
      <c r="B163" s="163">
        <v>0.76</v>
      </c>
      <c r="C163" s="158"/>
      <c r="D163" s="158"/>
      <c r="E163" s="158"/>
      <c r="F163" s="158"/>
      <c r="G163" s="158"/>
      <c r="H163" s="158"/>
      <c r="I163" s="158"/>
      <c r="J163" s="158"/>
      <c r="K163" s="158"/>
      <c r="L163" s="158"/>
      <c r="M163" s="158"/>
      <c r="N163" s="158"/>
      <c r="O163" s="163"/>
      <c r="P163" s="163"/>
      <c r="Q163" s="158"/>
      <c r="R163" s="158"/>
      <c r="S163" s="158"/>
      <c r="T163" s="158"/>
      <c r="U163" s="158"/>
      <c r="V163" s="158"/>
      <c r="W163" s="158"/>
      <c r="X163" s="158"/>
      <c r="Y163" s="158"/>
      <c r="Z163" s="158"/>
      <c r="AA163" s="163">
        <v>0.76</v>
      </c>
      <c r="AB163" s="162">
        <v>1</v>
      </c>
      <c r="AC163" s="159"/>
      <c r="AD163" s="159"/>
      <c r="AE163" s="159"/>
      <c r="AF163" s="159"/>
      <c r="AG163" s="159"/>
      <c r="AH163" s="160"/>
    </row>
    <row r="164" spans="1:36" x14ac:dyDescent="0.2">
      <c r="A164" s="25" t="s">
        <v>197</v>
      </c>
      <c r="B164" s="100">
        <v>1.69</v>
      </c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100"/>
      <c r="P164" s="100">
        <v>0.36</v>
      </c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100">
        <v>1.33</v>
      </c>
      <c r="AB164" s="128">
        <v>0.78700000000000003</v>
      </c>
      <c r="AC164" s="30"/>
      <c r="AD164" s="30"/>
      <c r="AE164" s="30"/>
      <c r="AF164" s="30"/>
      <c r="AG164" s="30"/>
      <c r="AH164" s="31"/>
    </row>
    <row r="165" spans="1:36" s="161" customFormat="1" x14ac:dyDescent="0.2">
      <c r="A165" s="157" t="s">
        <v>198</v>
      </c>
      <c r="B165" s="160">
        <v>3.7</v>
      </c>
      <c r="C165" s="158"/>
      <c r="D165" s="158"/>
      <c r="E165" s="158"/>
      <c r="F165" s="158"/>
      <c r="G165" s="158"/>
      <c r="H165" s="158"/>
      <c r="I165" s="158"/>
      <c r="J165" s="158"/>
      <c r="K165" s="158"/>
      <c r="L165" s="158"/>
      <c r="M165" s="158"/>
      <c r="N165" s="158"/>
      <c r="O165" s="163"/>
      <c r="P165" s="163">
        <v>2.98</v>
      </c>
      <c r="Q165" s="158"/>
      <c r="R165" s="158"/>
      <c r="S165" s="158"/>
      <c r="T165" s="158"/>
      <c r="U165" s="158"/>
      <c r="V165" s="158"/>
      <c r="W165" s="158"/>
      <c r="X165" s="158"/>
      <c r="Y165" s="158"/>
      <c r="Z165" s="158"/>
      <c r="AA165" s="163">
        <v>0.72</v>
      </c>
      <c r="AB165" s="162">
        <v>0.1946</v>
      </c>
      <c r="AC165" s="159"/>
      <c r="AD165" s="159"/>
      <c r="AE165" s="159"/>
      <c r="AF165" s="159"/>
      <c r="AG165" s="159"/>
      <c r="AH165" s="160"/>
    </row>
    <row r="166" spans="1:36" s="171" customFormat="1" x14ac:dyDescent="0.2">
      <c r="A166" s="214" t="s">
        <v>231</v>
      </c>
      <c r="B166" s="215">
        <v>0.04</v>
      </c>
      <c r="C166" s="215"/>
      <c r="D166" s="215"/>
      <c r="E166" s="215"/>
      <c r="F166" s="215"/>
      <c r="G166" s="215"/>
      <c r="H166" s="215"/>
      <c r="I166" s="215"/>
      <c r="J166" s="215"/>
      <c r="K166" s="215"/>
      <c r="L166" s="215"/>
      <c r="M166" s="215"/>
      <c r="N166" s="215"/>
      <c r="O166" s="215"/>
      <c r="P166" s="215">
        <v>0.01</v>
      </c>
      <c r="Q166" s="215"/>
      <c r="R166" s="215"/>
      <c r="S166" s="215"/>
      <c r="T166" s="215"/>
      <c r="U166" s="215"/>
      <c r="V166" s="215"/>
      <c r="W166" s="215"/>
      <c r="X166" s="215"/>
      <c r="Y166" s="215"/>
      <c r="Z166" s="215"/>
      <c r="AA166" s="215">
        <v>0.03</v>
      </c>
      <c r="AB166" s="216">
        <v>0.75</v>
      </c>
      <c r="AC166" s="216"/>
      <c r="AD166" s="216"/>
      <c r="AE166" s="216"/>
      <c r="AF166" s="216"/>
      <c r="AG166" s="216"/>
      <c r="AH166" s="217"/>
      <c r="AJ166" s="171" t="s">
        <v>240</v>
      </c>
    </row>
    <row r="167" spans="1:36" s="161" customFormat="1" x14ac:dyDescent="0.2">
      <c r="A167" s="157" t="s">
        <v>232</v>
      </c>
      <c r="B167" s="158">
        <v>10</v>
      </c>
      <c r="C167" s="158"/>
      <c r="D167" s="158"/>
      <c r="E167" s="158"/>
      <c r="F167" s="158"/>
      <c r="G167" s="158"/>
      <c r="H167" s="158"/>
      <c r="I167" s="158"/>
      <c r="J167" s="158"/>
      <c r="K167" s="158"/>
      <c r="L167" s="158"/>
      <c r="M167" s="158"/>
      <c r="N167" s="158"/>
      <c r="O167" s="158"/>
      <c r="P167" s="158">
        <v>1.2</v>
      </c>
      <c r="Q167" s="158"/>
      <c r="R167" s="158"/>
      <c r="S167" s="158"/>
      <c r="T167" s="158"/>
      <c r="U167" s="158"/>
      <c r="V167" s="158"/>
      <c r="W167" s="158"/>
      <c r="X167" s="158"/>
      <c r="Y167" s="158"/>
      <c r="Z167" s="158"/>
      <c r="AA167" s="158">
        <v>8.8000000000000007</v>
      </c>
      <c r="AB167" s="159">
        <v>0.88</v>
      </c>
      <c r="AC167" s="159"/>
      <c r="AD167" s="159"/>
      <c r="AE167" s="159"/>
      <c r="AF167" s="159"/>
      <c r="AG167" s="159"/>
      <c r="AH167" s="160"/>
      <c r="AJ167" s="161" t="s">
        <v>240</v>
      </c>
    </row>
    <row r="168" spans="1:36" s="171" customFormat="1" x14ac:dyDescent="0.2">
      <c r="A168" s="214" t="s">
        <v>233</v>
      </c>
      <c r="B168" s="215">
        <v>0.67</v>
      </c>
      <c r="C168" s="215"/>
      <c r="D168" s="215"/>
      <c r="E168" s="215"/>
      <c r="F168" s="215"/>
      <c r="G168" s="215"/>
      <c r="H168" s="215"/>
      <c r="I168" s="215"/>
      <c r="J168" s="215"/>
      <c r="K168" s="215"/>
      <c r="L168" s="215"/>
      <c r="M168" s="215"/>
      <c r="N168" s="215"/>
      <c r="O168" s="215"/>
      <c r="P168" s="215">
        <v>7.0000000000000007E-2</v>
      </c>
      <c r="Q168" s="215"/>
      <c r="R168" s="215"/>
      <c r="S168" s="215"/>
      <c r="T168" s="215"/>
      <c r="U168" s="215"/>
      <c r="V168" s="215"/>
      <c r="W168" s="215"/>
      <c r="X168" s="215"/>
      <c r="Y168" s="215"/>
      <c r="Z168" s="215"/>
      <c r="AA168" s="215">
        <v>0.6</v>
      </c>
      <c r="AB168" s="216">
        <v>0.89549999999999996</v>
      </c>
      <c r="AC168" s="216"/>
      <c r="AD168" s="216"/>
      <c r="AE168" s="216"/>
      <c r="AF168" s="216"/>
      <c r="AG168" s="216"/>
      <c r="AH168" s="217"/>
      <c r="AJ168" s="171" t="s">
        <v>240</v>
      </c>
    </row>
    <row r="169" spans="1:36" s="161" customFormat="1" x14ac:dyDescent="0.2">
      <c r="A169" s="157" t="s">
        <v>234</v>
      </c>
      <c r="B169" s="158">
        <v>4.88</v>
      </c>
      <c r="C169" s="158"/>
      <c r="D169" s="158"/>
      <c r="E169" s="158"/>
      <c r="F169" s="158"/>
      <c r="G169" s="158"/>
      <c r="H169" s="158"/>
      <c r="I169" s="158"/>
      <c r="J169" s="158"/>
      <c r="K169" s="158"/>
      <c r="L169" s="158"/>
      <c r="M169" s="158"/>
      <c r="N169" s="158"/>
      <c r="O169" s="158"/>
      <c r="P169" s="158">
        <v>0.06</v>
      </c>
      <c r="Q169" s="158"/>
      <c r="R169" s="158"/>
      <c r="S169" s="158"/>
      <c r="T169" s="158"/>
      <c r="U169" s="158"/>
      <c r="V169" s="158"/>
      <c r="W169" s="158"/>
      <c r="X169" s="158"/>
      <c r="Y169" s="158"/>
      <c r="Z169" s="158"/>
      <c r="AA169" s="158">
        <v>4.82</v>
      </c>
      <c r="AB169" s="159">
        <v>0.98770000000000002</v>
      </c>
      <c r="AC169" s="159"/>
      <c r="AD169" s="159"/>
      <c r="AE169" s="159"/>
      <c r="AF169" s="159"/>
      <c r="AG169" s="159"/>
      <c r="AH169" s="160"/>
      <c r="AJ169" s="161" t="s">
        <v>240</v>
      </c>
    </row>
    <row r="170" spans="1:36" s="171" customFormat="1" x14ac:dyDescent="0.2">
      <c r="A170" s="214" t="s">
        <v>235</v>
      </c>
      <c r="B170" s="215">
        <v>4.88</v>
      </c>
      <c r="C170" s="215"/>
      <c r="D170" s="215"/>
      <c r="E170" s="215"/>
      <c r="F170" s="215"/>
      <c r="G170" s="215"/>
      <c r="H170" s="215"/>
      <c r="I170" s="215"/>
      <c r="J170" s="215"/>
      <c r="K170" s="215"/>
      <c r="L170" s="215"/>
      <c r="M170" s="215"/>
      <c r="N170" s="215"/>
      <c r="O170" s="215"/>
      <c r="P170" s="215"/>
      <c r="Q170" s="215"/>
      <c r="R170" s="215"/>
      <c r="S170" s="215"/>
      <c r="T170" s="215"/>
      <c r="U170" s="215"/>
      <c r="V170" s="215"/>
      <c r="W170" s="215"/>
      <c r="X170" s="215"/>
      <c r="Y170" s="215"/>
      <c r="Z170" s="215"/>
      <c r="AA170" s="215">
        <v>4.88</v>
      </c>
      <c r="AB170" s="216">
        <v>1</v>
      </c>
      <c r="AC170" s="216"/>
      <c r="AD170" s="216"/>
      <c r="AE170" s="216"/>
      <c r="AF170" s="216"/>
      <c r="AG170" s="216"/>
      <c r="AH170" s="217"/>
      <c r="AJ170" s="171" t="s">
        <v>240</v>
      </c>
    </row>
    <row r="171" spans="1:36" s="161" customFormat="1" x14ac:dyDescent="0.2">
      <c r="A171" s="157" t="s">
        <v>236</v>
      </c>
      <c r="B171" s="158">
        <v>2.21</v>
      </c>
      <c r="C171" s="158"/>
      <c r="D171" s="158"/>
      <c r="E171" s="158"/>
      <c r="F171" s="158"/>
      <c r="G171" s="158"/>
      <c r="H171" s="158"/>
      <c r="I171" s="158"/>
      <c r="J171" s="158"/>
      <c r="K171" s="158"/>
      <c r="L171" s="158"/>
      <c r="M171" s="158"/>
      <c r="N171" s="158"/>
      <c r="O171" s="158"/>
      <c r="P171" s="158">
        <v>0.06</v>
      </c>
      <c r="Q171" s="158"/>
      <c r="R171" s="158"/>
      <c r="S171" s="158"/>
      <c r="T171" s="158"/>
      <c r="U171" s="158"/>
      <c r="V171" s="158"/>
      <c r="W171" s="158"/>
      <c r="X171" s="158"/>
      <c r="Y171" s="158"/>
      <c r="Z171" s="158"/>
      <c r="AA171" s="158">
        <v>2.15</v>
      </c>
      <c r="AB171" s="159">
        <v>0.97289999999999999</v>
      </c>
      <c r="AC171" s="159"/>
      <c r="AD171" s="159"/>
      <c r="AE171" s="159"/>
      <c r="AF171" s="159"/>
      <c r="AG171" s="159"/>
      <c r="AH171" s="160"/>
      <c r="AJ171" s="161" t="s">
        <v>240</v>
      </c>
    </row>
    <row r="172" spans="1:36" s="171" customFormat="1" x14ac:dyDescent="0.2">
      <c r="A172" s="214" t="s">
        <v>237</v>
      </c>
      <c r="B172" s="215">
        <v>0.78</v>
      </c>
      <c r="C172" s="215"/>
      <c r="D172" s="215"/>
      <c r="E172" s="215"/>
      <c r="F172" s="215"/>
      <c r="G172" s="215"/>
      <c r="H172" s="215"/>
      <c r="I172" s="215"/>
      <c r="J172" s="215"/>
      <c r="K172" s="215"/>
      <c r="L172" s="215"/>
      <c r="M172" s="215"/>
      <c r="N172" s="215"/>
      <c r="O172" s="215"/>
      <c r="P172" s="215"/>
      <c r="Q172" s="215"/>
      <c r="R172" s="215"/>
      <c r="S172" s="215"/>
      <c r="T172" s="215"/>
      <c r="U172" s="215"/>
      <c r="V172" s="215"/>
      <c r="W172" s="215"/>
      <c r="X172" s="215"/>
      <c r="Y172" s="215"/>
      <c r="Z172" s="215"/>
      <c r="AA172" s="215">
        <v>0.78</v>
      </c>
      <c r="AB172" s="216">
        <v>1</v>
      </c>
      <c r="AC172" s="216"/>
      <c r="AD172" s="216"/>
      <c r="AE172" s="216"/>
      <c r="AF172" s="216"/>
      <c r="AG172" s="216"/>
      <c r="AH172" s="217"/>
      <c r="AJ172" s="171" t="s">
        <v>240</v>
      </c>
    </row>
    <row r="173" spans="1:36" s="161" customFormat="1" x14ac:dyDescent="0.2">
      <c r="A173" s="157" t="s">
        <v>238</v>
      </c>
      <c r="B173" s="158">
        <v>23.48</v>
      </c>
      <c r="C173" s="158">
        <v>0.02</v>
      </c>
      <c r="D173" s="158"/>
      <c r="E173" s="158"/>
      <c r="F173" s="158"/>
      <c r="G173" s="158"/>
      <c r="H173" s="158"/>
      <c r="I173" s="158"/>
      <c r="J173" s="158"/>
      <c r="K173" s="158"/>
      <c r="L173" s="158"/>
      <c r="M173" s="158"/>
      <c r="N173" s="158"/>
      <c r="O173" s="158"/>
      <c r="P173" s="158"/>
      <c r="Q173" s="158"/>
      <c r="R173" s="158"/>
      <c r="S173" s="158"/>
      <c r="T173" s="158"/>
      <c r="U173" s="158"/>
      <c r="V173" s="158"/>
      <c r="W173" s="158"/>
      <c r="X173" s="158"/>
      <c r="Y173" s="158"/>
      <c r="Z173" s="158"/>
      <c r="AA173" s="158">
        <v>23.46</v>
      </c>
      <c r="AB173" s="159">
        <v>0.99909999999999999</v>
      </c>
      <c r="AC173" s="159"/>
      <c r="AD173" s="159"/>
      <c r="AE173" s="159"/>
      <c r="AF173" s="159"/>
      <c r="AG173" s="159"/>
      <c r="AH173" s="160"/>
      <c r="AJ173" s="161" t="s">
        <v>240</v>
      </c>
    </row>
    <row r="174" spans="1:36" x14ac:dyDescent="0.2">
      <c r="A174" s="25" t="s">
        <v>199</v>
      </c>
      <c r="B174" s="207">
        <v>7.8</v>
      </c>
      <c r="C174" s="29">
        <v>0.21</v>
      </c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103">
        <v>7.59</v>
      </c>
      <c r="AB174" s="132">
        <v>0.97309999999999997</v>
      </c>
      <c r="AC174" s="30"/>
      <c r="AD174" s="30"/>
      <c r="AE174" s="30"/>
      <c r="AF174" s="30"/>
      <c r="AG174" s="30"/>
      <c r="AH174" s="31"/>
    </row>
    <row r="175" spans="1:36" s="161" customFormat="1" x14ac:dyDescent="0.2">
      <c r="A175" s="157" t="s">
        <v>200</v>
      </c>
      <c r="B175" s="164">
        <v>1.83</v>
      </c>
      <c r="C175" s="158">
        <v>0.03</v>
      </c>
      <c r="D175" s="158"/>
      <c r="E175" s="158"/>
      <c r="F175" s="158"/>
      <c r="G175" s="158"/>
      <c r="H175" s="158"/>
      <c r="I175" s="158"/>
      <c r="J175" s="158"/>
      <c r="K175" s="158"/>
      <c r="L175" s="158"/>
      <c r="M175" s="158"/>
      <c r="N175" s="158"/>
      <c r="O175" s="158"/>
      <c r="P175" s="158"/>
      <c r="Q175" s="158"/>
      <c r="R175" s="158"/>
      <c r="S175" s="158"/>
      <c r="T175" s="158"/>
      <c r="U175" s="158"/>
      <c r="V175" s="158"/>
      <c r="W175" s="158"/>
      <c r="X175" s="158"/>
      <c r="Y175" s="158"/>
      <c r="Z175" s="158"/>
      <c r="AA175" s="208">
        <v>1.8</v>
      </c>
      <c r="AB175" s="165">
        <v>0.98360000000000003</v>
      </c>
      <c r="AC175" s="159"/>
      <c r="AD175" s="159"/>
      <c r="AE175" s="159"/>
      <c r="AF175" s="159"/>
      <c r="AG175" s="159"/>
      <c r="AH175" s="160"/>
    </row>
    <row r="176" spans="1:36" x14ac:dyDescent="0.2">
      <c r="A176" s="25" t="s">
        <v>201</v>
      </c>
      <c r="B176" s="103">
        <v>8.75</v>
      </c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103">
        <v>8.75</v>
      </c>
      <c r="AB176" s="132">
        <v>1</v>
      </c>
      <c r="AC176" s="30"/>
      <c r="AD176" s="30"/>
      <c r="AE176" s="30"/>
      <c r="AF176" s="30"/>
      <c r="AG176" s="30"/>
      <c r="AH176" s="31"/>
    </row>
    <row r="177" spans="1:34" s="161" customFormat="1" x14ac:dyDescent="0.2">
      <c r="A177" s="157" t="s">
        <v>202</v>
      </c>
      <c r="B177" s="164">
        <v>7.36</v>
      </c>
      <c r="C177" s="158"/>
      <c r="D177" s="158"/>
      <c r="E177" s="158"/>
      <c r="F177" s="158"/>
      <c r="G177" s="158"/>
      <c r="H177" s="158"/>
      <c r="I177" s="158"/>
      <c r="J177" s="158"/>
      <c r="K177" s="158"/>
      <c r="L177" s="158"/>
      <c r="M177" s="158"/>
      <c r="N177" s="158"/>
      <c r="O177" s="158"/>
      <c r="P177" s="158"/>
      <c r="Q177" s="158"/>
      <c r="R177" s="158"/>
      <c r="S177" s="158"/>
      <c r="T177" s="158"/>
      <c r="U177" s="158"/>
      <c r="V177" s="158"/>
      <c r="W177" s="158"/>
      <c r="X177" s="158"/>
      <c r="Y177" s="158"/>
      <c r="Z177" s="158"/>
      <c r="AA177" s="164">
        <v>7.36</v>
      </c>
      <c r="AB177" s="165">
        <v>1</v>
      </c>
      <c r="AC177" s="159"/>
      <c r="AD177" s="159"/>
      <c r="AE177" s="159"/>
      <c r="AF177" s="159"/>
      <c r="AG177" s="159"/>
      <c r="AH177" s="160"/>
    </row>
    <row r="178" spans="1:34" x14ac:dyDescent="0.2">
      <c r="A178" s="25" t="s">
        <v>203</v>
      </c>
      <c r="B178" s="103">
        <v>7.28</v>
      </c>
      <c r="C178" s="29">
        <v>0.28000000000000003</v>
      </c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  <c r="AA178" s="207">
        <v>7</v>
      </c>
      <c r="AB178" s="132">
        <v>0.96150000000000002</v>
      </c>
      <c r="AC178" s="30"/>
      <c r="AD178" s="30"/>
      <c r="AE178" s="30"/>
      <c r="AF178" s="30"/>
      <c r="AG178" s="30"/>
      <c r="AH178" s="31"/>
    </row>
    <row r="179" spans="1:34" s="161" customFormat="1" x14ac:dyDescent="0.2">
      <c r="A179" s="157" t="s">
        <v>204</v>
      </c>
      <c r="B179" s="208">
        <v>2.9</v>
      </c>
      <c r="C179" s="158"/>
      <c r="D179" s="158"/>
      <c r="E179" s="158"/>
      <c r="F179" s="158"/>
      <c r="G179" s="158"/>
      <c r="H179" s="158"/>
      <c r="I179" s="158"/>
      <c r="J179" s="158"/>
      <c r="K179" s="158"/>
      <c r="L179" s="158"/>
      <c r="M179" s="158"/>
      <c r="N179" s="158"/>
      <c r="O179" s="158"/>
      <c r="P179" s="158"/>
      <c r="Q179" s="158"/>
      <c r="R179" s="158"/>
      <c r="S179" s="158"/>
      <c r="T179" s="158"/>
      <c r="U179" s="158"/>
      <c r="V179" s="158"/>
      <c r="W179" s="158"/>
      <c r="X179" s="158"/>
      <c r="Y179" s="158"/>
      <c r="Z179" s="158"/>
      <c r="AA179" s="208">
        <v>2.9</v>
      </c>
      <c r="AB179" s="165">
        <v>1</v>
      </c>
      <c r="AC179" s="159"/>
      <c r="AD179" s="159"/>
      <c r="AE179" s="159"/>
      <c r="AF179" s="159"/>
      <c r="AG179" s="159"/>
      <c r="AH179" s="160"/>
    </row>
    <row r="180" spans="1:34" x14ac:dyDescent="0.2">
      <c r="A180" s="25" t="s">
        <v>205</v>
      </c>
      <c r="B180" s="103">
        <v>12.34</v>
      </c>
      <c r="C180" s="29">
        <v>0.41</v>
      </c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103">
        <v>11.93</v>
      </c>
      <c r="AB180" s="132">
        <v>0.96679999999999999</v>
      </c>
      <c r="AC180" s="30"/>
      <c r="AD180" s="30"/>
      <c r="AE180" s="30"/>
      <c r="AF180" s="30"/>
      <c r="AG180" s="30"/>
      <c r="AH180" s="31"/>
    </row>
    <row r="181" spans="1:34" s="161" customFormat="1" x14ac:dyDescent="0.2">
      <c r="A181" s="157" t="s">
        <v>206</v>
      </c>
      <c r="B181" s="164">
        <v>12.66</v>
      </c>
      <c r="C181" s="158">
        <v>0.36</v>
      </c>
      <c r="D181" s="158"/>
      <c r="E181" s="158"/>
      <c r="F181" s="158"/>
      <c r="G181" s="158"/>
      <c r="H181" s="158"/>
      <c r="I181" s="158"/>
      <c r="J181" s="158"/>
      <c r="K181" s="158"/>
      <c r="L181" s="158"/>
      <c r="M181" s="158"/>
      <c r="N181" s="158"/>
      <c r="O181" s="158"/>
      <c r="P181" s="158"/>
      <c r="Q181" s="158"/>
      <c r="R181" s="158"/>
      <c r="S181" s="158"/>
      <c r="T181" s="158"/>
      <c r="U181" s="158"/>
      <c r="V181" s="158"/>
      <c r="W181" s="158"/>
      <c r="X181" s="158"/>
      <c r="Y181" s="158"/>
      <c r="Z181" s="158"/>
      <c r="AA181" s="208">
        <v>12.3</v>
      </c>
      <c r="AB181" s="165">
        <v>0.97160000000000002</v>
      </c>
      <c r="AC181" s="159"/>
      <c r="AD181" s="159"/>
      <c r="AE181" s="159"/>
      <c r="AF181" s="159"/>
      <c r="AG181" s="159"/>
      <c r="AH181" s="160"/>
    </row>
    <row r="182" spans="1:34" x14ac:dyDescent="0.2">
      <c r="A182" s="25" t="s">
        <v>207</v>
      </c>
      <c r="B182" s="103">
        <v>97.82</v>
      </c>
      <c r="C182" s="29">
        <v>2.5299999999999998</v>
      </c>
      <c r="D182" s="29">
        <v>0.03</v>
      </c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>
        <v>9.2200000000000006</v>
      </c>
      <c r="Q182" s="29"/>
      <c r="R182" s="29">
        <v>2.4700000000000002</v>
      </c>
      <c r="S182" s="29"/>
      <c r="T182" s="29"/>
      <c r="U182" s="29"/>
      <c r="V182" s="29"/>
      <c r="W182" s="29"/>
      <c r="X182" s="29"/>
      <c r="Y182" s="29"/>
      <c r="Z182" s="29"/>
      <c r="AA182" s="103">
        <v>83.57</v>
      </c>
      <c r="AB182" s="132">
        <v>0.85429999999999995</v>
      </c>
      <c r="AC182" s="30"/>
      <c r="AD182" s="30"/>
      <c r="AE182" s="30"/>
      <c r="AF182" s="30"/>
      <c r="AG182" s="30"/>
      <c r="AH182" s="31"/>
    </row>
    <row r="183" spans="1:34" s="161" customFormat="1" x14ac:dyDescent="0.2">
      <c r="A183" s="157" t="s">
        <v>208</v>
      </c>
      <c r="B183" s="164">
        <v>21.85</v>
      </c>
      <c r="C183" s="158">
        <v>0.01</v>
      </c>
      <c r="D183" s="158"/>
      <c r="E183" s="158"/>
      <c r="F183" s="158"/>
      <c r="G183" s="158"/>
      <c r="H183" s="158"/>
      <c r="I183" s="158"/>
      <c r="J183" s="158"/>
      <c r="K183" s="158"/>
      <c r="L183" s="158"/>
      <c r="M183" s="158"/>
      <c r="N183" s="158"/>
      <c r="O183" s="158"/>
      <c r="P183" s="158"/>
      <c r="Q183" s="158"/>
      <c r="R183" s="158"/>
      <c r="S183" s="158"/>
      <c r="T183" s="158"/>
      <c r="U183" s="158"/>
      <c r="V183" s="158"/>
      <c r="W183" s="158"/>
      <c r="X183" s="158"/>
      <c r="Y183" s="158"/>
      <c r="Z183" s="158"/>
      <c r="AA183" s="164">
        <v>21.84</v>
      </c>
      <c r="AB183" s="165">
        <v>0.99950000000000006</v>
      </c>
      <c r="AC183" s="159"/>
      <c r="AD183" s="159"/>
      <c r="AE183" s="159"/>
      <c r="AF183" s="159"/>
      <c r="AG183" s="159"/>
      <c r="AH183" s="160"/>
    </row>
    <row r="184" spans="1:34" x14ac:dyDescent="0.2">
      <c r="A184" s="25" t="s">
        <v>209</v>
      </c>
      <c r="B184" s="103">
        <v>12.34</v>
      </c>
      <c r="C184" s="29">
        <v>0.08</v>
      </c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103">
        <v>12.26</v>
      </c>
      <c r="AB184" s="132">
        <v>0.99350000000000005</v>
      </c>
      <c r="AC184" s="30"/>
      <c r="AD184" s="30"/>
      <c r="AE184" s="30"/>
      <c r="AF184" s="30"/>
      <c r="AG184" s="30"/>
      <c r="AH184" s="31"/>
    </row>
    <row r="185" spans="1:34" s="161" customFormat="1" x14ac:dyDescent="0.2">
      <c r="A185" s="157" t="s">
        <v>210</v>
      </c>
      <c r="B185" s="164">
        <v>12.27</v>
      </c>
      <c r="C185" s="158">
        <v>0.12</v>
      </c>
      <c r="D185" s="158"/>
      <c r="E185" s="158"/>
      <c r="F185" s="158"/>
      <c r="G185" s="158"/>
      <c r="H185" s="158"/>
      <c r="I185" s="158"/>
      <c r="J185" s="158"/>
      <c r="K185" s="158"/>
      <c r="L185" s="158"/>
      <c r="M185" s="158"/>
      <c r="N185" s="158"/>
      <c r="O185" s="158"/>
      <c r="P185" s="158"/>
      <c r="Q185" s="158"/>
      <c r="R185" s="158"/>
      <c r="S185" s="158"/>
      <c r="T185" s="158"/>
      <c r="U185" s="158"/>
      <c r="V185" s="158"/>
      <c r="W185" s="158"/>
      <c r="X185" s="158"/>
      <c r="Y185" s="158"/>
      <c r="Z185" s="158"/>
      <c r="AA185" s="164">
        <v>12.15</v>
      </c>
      <c r="AB185" s="165">
        <v>0.99019999999999997</v>
      </c>
      <c r="AC185" s="159"/>
      <c r="AD185" s="159"/>
      <c r="AE185" s="159"/>
      <c r="AF185" s="159"/>
      <c r="AG185" s="159"/>
      <c r="AH185" s="160"/>
    </row>
    <row r="186" spans="1:34" x14ac:dyDescent="0.2">
      <c r="A186" s="25" t="s">
        <v>211</v>
      </c>
      <c r="B186" s="103">
        <v>12.29</v>
      </c>
      <c r="C186" s="29">
        <v>0.68</v>
      </c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>
        <v>1.24</v>
      </c>
      <c r="S186" s="29"/>
      <c r="T186" s="29"/>
      <c r="U186" s="29"/>
      <c r="V186" s="29"/>
      <c r="W186" s="29"/>
      <c r="X186" s="29"/>
      <c r="Y186" s="29"/>
      <c r="Z186" s="29"/>
      <c r="AA186" s="103">
        <v>10.37</v>
      </c>
      <c r="AB186" s="132">
        <v>0.84379999999999999</v>
      </c>
      <c r="AC186" s="30"/>
      <c r="AD186" s="30"/>
      <c r="AE186" s="30"/>
      <c r="AF186" s="30"/>
      <c r="AG186" s="30"/>
      <c r="AH186" s="31"/>
    </row>
    <row r="187" spans="1:34" s="161" customFormat="1" x14ac:dyDescent="0.2">
      <c r="A187" s="157" t="s">
        <v>212</v>
      </c>
      <c r="B187" s="164">
        <v>11.84</v>
      </c>
      <c r="C187" s="158">
        <v>1</v>
      </c>
      <c r="D187" s="158"/>
      <c r="E187" s="158"/>
      <c r="F187" s="158"/>
      <c r="G187" s="158"/>
      <c r="H187" s="158"/>
      <c r="I187" s="158"/>
      <c r="J187" s="158"/>
      <c r="K187" s="158"/>
      <c r="L187" s="158"/>
      <c r="M187" s="158"/>
      <c r="N187" s="158"/>
      <c r="O187" s="158"/>
      <c r="P187" s="158">
        <v>1.68</v>
      </c>
      <c r="Q187" s="158"/>
      <c r="R187" s="158"/>
      <c r="S187" s="158"/>
      <c r="T187" s="158"/>
      <c r="U187" s="158"/>
      <c r="V187" s="158"/>
      <c r="W187" s="158"/>
      <c r="X187" s="158"/>
      <c r="Y187" s="158"/>
      <c r="Z187" s="158"/>
      <c r="AA187" s="164">
        <v>9.16</v>
      </c>
      <c r="AB187" s="165">
        <v>0.77359999999999995</v>
      </c>
      <c r="AC187" s="159"/>
      <c r="AD187" s="159"/>
      <c r="AE187" s="159"/>
      <c r="AF187" s="159"/>
      <c r="AG187" s="159"/>
      <c r="AH187" s="160"/>
    </row>
    <row r="188" spans="1:34" x14ac:dyDescent="0.2">
      <c r="A188" s="25" t="s">
        <v>213</v>
      </c>
      <c r="B188" s="103">
        <v>6.65</v>
      </c>
      <c r="C188" s="29"/>
      <c r="D188" s="29"/>
      <c r="E188" s="29"/>
      <c r="F188" s="29">
        <v>6.65</v>
      </c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  <c r="AA188" s="207">
        <v>0</v>
      </c>
      <c r="AB188" s="132">
        <v>0</v>
      </c>
      <c r="AC188" s="30"/>
      <c r="AD188" s="30"/>
      <c r="AE188" s="30"/>
      <c r="AF188" s="30"/>
      <c r="AG188" s="30"/>
      <c r="AH188" s="31"/>
    </row>
    <row r="189" spans="1:34" s="161" customFormat="1" x14ac:dyDescent="0.2">
      <c r="A189" s="157" t="s">
        <v>214</v>
      </c>
      <c r="B189" s="164">
        <v>6.44</v>
      </c>
      <c r="C189" s="158"/>
      <c r="D189" s="158"/>
      <c r="E189" s="158"/>
      <c r="F189" s="158">
        <v>6.44</v>
      </c>
      <c r="G189" s="158"/>
      <c r="H189" s="158"/>
      <c r="I189" s="158"/>
      <c r="J189" s="158"/>
      <c r="K189" s="158"/>
      <c r="L189" s="158"/>
      <c r="M189" s="158"/>
      <c r="N189" s="158"/>
      <c r="O189" s="158"/>
      <c r="P189" s="158"/>
      <c r="Q189" s="158"/>
      <c r="R189" s="158"/>
      <c r="S189" s="158"/>
      <c r="T189" s="158"/>
      <c r="U189" s="158"/>
      <c r="V189" s="158"/>
      <c r="W189" s="158"/>
      <c r="X189" s="158"/>
      <c r="Y189" s="158"/>
      <c r="Z189" s="158"/>
      <c r="AA189" s="208">
        <v>0</v>
      </c>
      <c r="AB189" s="165">
        <v>0</v>
      </c>
      <c r="AC189" s="159"/>
      <c r="AD189" s="159"/>
      <c r="AE189" s="159"/>
      <c r="AF189" s="159"/>
      <c r="AG189" s="159"/>
      <c r="AH189" s="160"/>
    </row>
    <row r="190" spans="1:34" s="5" customFormat="1" x14ac:dyDescent="0.2">
      <c r="A190" s="32" t="s">
        <v>26</v>
      </c>
      <c r="B190" s="33">
        <v>413.29</v>
      </c>
      <c r="C190" s="33">
        <v>5.94</v>
      </c>
      <c r="D190" s="34">
        <v>0.04</v>
      </c>
      <c r="E190" s="34">
        <v>0</v>
      </c>
      <c r="F190" s="33">
        <v>13.09</v>
      </c>
      <c r="G190" s="33">
        <v>0</v>
      </c>
      <c r="H190" s="33">
        <v>0</v>
      </c>
      <c r="I190" s="33">
        <v>0</v>
      </c>
      <c r="J190" s="33">
        <v>0</v>
      </c>
      <c r="K190" s="33">
        <v>0</v>
      </c>
      <c r="L190" s="33">
        <v>0</v>
      </c>
      <c r="M190" s="33">
        <v>0</v>
      </c>
      <c r="N190" s="33">
        <v>0</v>
      </c>
      <c r="O190" s="33">
        <v>0</v>
      </c>
      <c r="P190" s="33">
        <v>22.97</v>
      </c>
      <c r="Q190" s="33">
        <v>0</v>
      </c>
      <c r="R190" s="33">
        <v>4.9000000000000004</v>
      </c>
      <c r="S190" s="33">
        <v>21.82</v>
      </c>
      <c r="T190" s="33">
        <v>0</v>
      </c>
      <c r="U190" s="33">
        <v>0</v>
      </c>
      <c r="V190" s="33">
        <v>0</v>
      </c>
      <c r="W190" s="33">
        <v>0</v>
      </c>
      <c r="X190" s="33">
        <v>0</v>
      </c>
      <c r="Y190" s="33">
        <v>0</v>
      </c>
      <c r="Z190" s="33">
        <v>0</v>
      </c>
      <c r="AA190" s="33">
        <v>344.53</v>
      </c>
      <c r="AB190" s="35">
        <v>0.83399999999999996</v>
      </c>
      <c r="AC190" s="35"/>
      <c r="AD190" s="35"/>
      <c r="AE190" s="35"/>
      <c r="AF190" s="35"/>
      <c r="AG190" s="35"/>
      <c r="AH190" s="36"/>
    </row>
    <row r="191" spans="1:34" x14ac:dyDescent="0.2">
      <c r="A191" s="25" t="s">
        <v>87</v>
      </c>
      <c r="B191" s="29">
        <v>8.7799999999999994</v>
      </c>
      <c r="C191" s="29">
        <v>0</v>
      </c>
      <c r="D191" s="29">
        <v>0</v>
      </c>
      <c r="E191" s="29">
        <v>0</v>
      </c>
      <c r="F191" s="29">
        <v>0</v>
      </c>
      <c r="G191" s="29">
        <v>0</v>
      </c>
      <c r="H191" s="29">
        <v>0</v>
      </c>
      <c r="I191" s="29">
        <v>0</v>
      </c>
      <c r="J191" s="29">
        <v>0</v>
      </c>
      <c r="K191" s="29">
        <v>0</v>
      </c>
      <c r="L191" s="29">
        <v>0</v>
      </c>
      <c r="M191" s="29">
        <v>0</v>
      </c>
      <c r="N191" s="29">
        <v>0</v>
      </c>
      <c r="O191" s="29">
        <v>0</v>
      </c>
      <c r="P191" s="29">
        <v>0</v>
      </c>
      <c r="Q191" s="29">
        <v>0</v>
      </c>
      <c r="R191" s="29">
        <v>0</v>
      </c>
      <c r="S191" s="29">
        <v>0</v>
      </c>
      <c r="T191" s="29">
        <v>0</v>
      </c>
      <c r="U191" s="29">
        <v>0</v>
      </c>
      <c r="V191" s="29">
        <v>0</v>
      </c>
      <c r="W191" s="29">
        <v>0</v>
      </c>
      <c r="X191" s="29">
        <v>0</v>
      </c>
      <c r="Y191" s="29">
        <v>0</v>
      </c>
      <c r="Z191" s="29">
        <v>12.29</v>
      </c>
      <c r="AA191" s="29">
        <v>-3.51</v>
      </c>
      <c r="AB191" s="30">
        <v>-0.39979999999999999</v>
      </c>
      <c r="AC191" s="30"/>
      <c r="AD191" s="30"/>
      <c r="AE191" s="30"/>
      <c r="AF191" s="30"/>
      <c r="AG191" s="30"/>
      <c r="AH191" s="31"/>
    </row>
    <row r="192" spans="1:34" s="5" customFormat="1" x14ac:dyDescent="0.2">
      <c r="A192" s="32" t="s">
        <v>26</v>
      </c>
      <c r="B192" s="33">
        <v>8.7799999999999994</v>
      </c>
      <c r="C192" s="33">
        <v>0</v>
      </c>
      <c r="D192" s="34">
        <v>0</v>
      </c>
      <c r="E192" s="34">
        <v>0</v>
      </c>
      <c r="F192" s="33">
        <v>0</v>
      </c>
      <c r="G192" s="33">
        <v>0</v>
      </c>
      <c r="H192" s="33">
        <v>0</v>
      </c>
      <c r="I192" s="33">
        <v>0</v>
      </c>
      <c r="J192" s="33">
        <v>0</v>
      </c>
      <c r="K192" s="33">
        <v>0</v>
      </c>
      <c r="L192" s="33">
        <v>0</v>
      </c>
      <c r="M192" s="33">
        <v>0</v>
      </c>
      <c r="N192" s="33">
        <v>0</v>
      </c>
      <c r="O192" s="33">
        <v>0</v>
      </c>
      <c r="P192" s="33">
        <v>0</v>
      </c>
      <c r="Q192" s="33">
        <v>0</v>
      </c>
      <c r="R192" s="33">
        <v>0</v>
      </c>
      <c r="S192" s="33">
        <v>0</v>
      </c>
      <c r="T192" s="33">
        <v>0</v>
      </c>
      <c r="U192" s="33">
        <v>0</v>
      </c>
      <c r="V192" s="33">
        <v>0</v>
      </c>
      <c r="W192" s="33">
        <v>0</v>
      </c>
      <c r="X192" s="33">
        <v>0</v>
      </c>
      <c r="Y192" s="33">
        <v>0</v>
      </c>
      <c r="Z192" s="33">
        <v>12.29</v>
      </c>
      <c r="AA192" s="33">
        <v>0</v>
      </c>
      <c r="AB192" s="35">
        <v>0</v>
      </c>
      <c r="AC192" s="35"/>
      <c r="AD192" s="35"/>
      <c r="AE192" s="35"/>
      <c r="AF192" s="35"/>
      <c r="AG192" s="35"/>
      <c r="AH192" s="36"/>
    </row>
    <row r="193" spans="1:34" s="57" customFormat="1" x14ac:dyDescent="0.2">
      <c r="A193" s="178" t="s">
        <v>215</v>
      </c>
      <c r="B193" s="179">
        <v>422.07</v>
      </c>
      <c r="C193" s="179">
        <v>5.94</v>
      </c>
      <c r="D193" s="179">
        <v>0.04</v>
      </c>
      <c r="E193" s="179">
        <v>0</v>
      </c>
      <c r="F193" s="179">
        <v>13.09</v>
      </c>
      <c r="G193" s="179">
        <v>0</v>
      </c>
      <c r="H193" s="179">
        <v>0</v>
      </c>
      <c r="I193" s="179">
        <v>0</v>
      </c>
      <c r="J193" s="179">
        <v>0</v>
      </c>
      <c r="K193" s="179">
        <v>0</v>
      </c>
      <c r="L193" s="179">
        <v>0</v>
      </c>
      <c r="M193" s="179">
        <v>0</v>
      </c>
      <c r="N193" s="179">
        <v>0</v>
      </c>
      <c r="O193" s="179">
        <v>0</v>
      </c>
      <c r="P193" s="179">
        <v>22.97</v>
      </c>
      <c r="Q193" s="179">
        <v>0</v>
      </c>
      <c r="R193" s="179">
        <v>4.9000000000000004</v>
      </c>
      <c r="S193" s="179">
        <v>21.82</v>
      </c>
      <c r="T193" s="179">
        <v>0</v>
      </c>
      <c r="U193" s="179">
        <v>0</v>
      </c>
      <c r="V193" s="179">
        <v>0</v>
      </c>
      <c r="W193" s="179">
        <v>0</v>
      </c>
      <c r="X193" s="179">
        <v>0</v>
      </c>
      <c r="Y193" s="179">
        <v>0</v>
      </c>
      <c r="Z193" s="179">
        <v>12.29</v>
      </c>
      <c r="AA193" s="179">
        <v>344.53</v>
      </c>
      <c r="AB193" s="153">
        <v>0.81630000000000003</v>
      </c>
      <c r="AC193" s="153"/>
      <c r="AD193" s="153"/>
      <c r="AE193" s="153"/>
      <c r="AF193" s="153"/>
      <c r="AG193" s="153"/>
      <c r="AH193" s="152"/>
    </row>
    <row r="194" spans="1:34" x14ac:dyDescent="0.2"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11"/>
      <c r="AC194" s="11"/>
      <c r="AD194" s="11"/>
      <c r="AE194" s="11"/>
      <c r="AF194" s="11"/>
      <c r="AG194" s="11"/>
      <c r="AH194" s="15"/>
    </row>
    <row r="195" spans="1:34" s="170" customFormat="1" x14ac:dyDescent="0.2">
      <c r="A195" s="169" t="s">
        <v>216</v>
      </c>
      <c r="B195" s="185">
        <v>2090.69</v>
      </c>
      <c r="C195" s="185">
        <v>19.37</v>
      </c>
      <c r="D195" s="185">
        <v>23.81</v>
      </c>
      <c r="E195" s="185">
        <v>1</v>
      </c>
      <c r="F195" s="185">
        <v>23.49</v>
      </c>
      <c r="G195" s="185">
        <v>7.3</v>
      </c>
      <c r="H195" s="185">
        <v>4</v>
      </c>
      <c r="I195" s="185">
        <v>2</v>
      </c>
      <c r="J195" s="185">
        <v>1</v>
      </c>
      <c r="K195" s="185">
        <v>0.4</v>
      </c>
      <c r="L195" s="185">
        <v>38.08</v>
      </c>
      <c r="M195" s="185">
        <v>0</v>
      </c>
      <c r="N195" s="185">
        <v>0</v>
      </c>
      <c r="O195" s="185">
        <v>0</v>
      </c>
      <c r="P195" s="185">
        <v>136.71</v>
      </c>
      <c r="Q195" s="185">
        <v>1.06</v>
      </c>
      <c r="R195" s="185">
        <v>38.72</v>
      </c>
      <c r="S195" s="185">
        <v>21.82</v>
      </c>
      <c r="T195" s="185">
        <v>52.76</v>
      </c>
      <c r="U195" s="185">
        <v>48.29</v>
      </c>
      <c r="V195" s="185">
        <v>14.55</v>
      </c>
      <c r="W195" s="185">
        <v>46.94</v>
      </c>
      <c r="X195" s="185">
        <v>10.46</v>
      </c>
      <c r="Y195" s="185">
        <v>0</v>
      </c>
      <c r="Z195" s="185">
        <v>52.61</v>
      </c>
      <c r="AA195" s="185">
        <v>1549.84</v>
      </c>
      <c r="AB195" s="186">
        <v>0.74129999999999996</v>
      </c>
      <c r="AC195" s="186"/>
      <c r="AD195" s="186"/>
      <c r="AE195" s="186"/>
      <c r="AF195" s="186"/>
      <c r="AG195" s="186"/>
      <c r="AH195" s="187"/>
    </row>
    <row r="197" spans="1:34" x14ac:dyDescent="0.2">
      <c r="A197" s="21" t="s">
        <v>221</v>
      </c>
    </row>
    <row r="198" spans="1:34" x14ac:dyDescent="0.2">
      <c r="A198" s="21" t="s">
        <v>230</v>
      </c>
    </row>
    <row r="199" spans="1:34" x14ac:dyDescent="0.2">
      <c r="A199" s="21" t="s">
        <v>218</v>
      </c>
    </row>
  </sheetData>
  <sheetProtection algorithmName="SHA-512" hashValue="ujfp4b9iCU+VzQqZaWnAIrheqbaDjzIptihbnaOQmm8O1exeecvVljFrDAdjYpNPaukj/Wc9c8fV5VzzFmKEqA==" saltValue="7Dpt4gJOuxMoWxdAd5q6KA==" spinCount="100000" sheet="1" objects="1" scenarios="1"/>
  <mergeCells count="8">
    <mergeCell ref="AF3:AH3"/>
    <mergeCell ref="AA3:AA4"/>
    <mergeCell ref="C3:F3"/>
    <mergeCell ref="G3:L3"/>
    <mergeCell ref="M3:S3"/>
    <mergeCell ref="T3:U3"/>
    <mergeCell ref="V3:Z3"/>
    <mergeCell ref="AB3:AE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H153"/>
  <sheetViews>
    <sheetView workbookViewId="0">
      <pane ySplit="5" topLeftCell="A129" activePane="bottomLeft" state="frozen"/>
      <selection pane="bottomLeft" sqref="A1:XFD1048576"/>
    </sheetView>
  </sheetViews>
  <sheetFormatPr defaultRowHeight="12" x14ac:dyDescent="0.2"/>
  <cols>
    <col min="1" max="1" width="16.42578125" style="2" customWidth="1"/>
    <col min="2" max="2" width="18.42578125" style="2" customWidth="1"/>
    <col min="3" max="3" width="81.85546875" style="2" customWidth="1"/>
    <col min="4" max="4" width="13.85546875" style="2" customWidth="1"/>
    <col min="5" max="5" width="16.5703125" style="2" customWidth="1"/>
    <col min="6" max="6" width="13.5703125" style="2" customWidth="1"/>
    <col min="7" max="7" width="30.28515625" style="72" customWidth="1"/>
    <col min="8" max="8" width="34.42578125" style="72" customWidth="1"/>
    <col min="9" max="9" width="45.5703125" style="72" customWidth="1"/>
    <col min="10" max="16384" width="9.140625" style="2"/>
  </cols>
  <sheetData>
    <row r="1" spans="1:34" x14ac:dyDescent="0.2">
      <c r="A1" s="58" t="s">
        <v>241</v>
      </c>
    </row>
    <row r="4" spans="1:34" s="60" customFormat="1" ht="24" x14ac:dyDescent="0.25">
      <c r="A4" s="59" t="s">
        <v>243</v>
      </c>
      <c r="B4" s="59" t="s">
        <v>242</v>
      </c>
      <c r="C4" s="59" t="s">
        <v>41</v>
      </c>
      <c r="D4" s="59" t="s">
        <v>244</v>
      </c>
      <c r="E4" s="59" t="s">
        <v>245</v>
      </c>
      <c r="F4" s="59" t="s">
        <v>246</v>
      </c>
      <c r="G4" s="73" t="s">
        <v>247</v>
      </c>
      <c r="H4" s="73" t="s">
        <v>248</v>
      </c>
      <c r="I4" s="73" t="s">
        <v>249</v>
      </c>
    </row>
    <row r="5" spans="1:34" s="4" customFormat="1" x14ac:dyDescent="0.2">
      <c r="A5" s="28" t="s">
        <v>258</v>
      </c>
      <c r="B5" s="41"/>
      <c r="C5" s="41"/>
      <c r="D5" s="41"/>
      <c r="E5" s="41"/>
      <c r="F5" s="41"/>
      <c r="G5" s="74"/>
      <c r="H5" s="74"/>
      <c r="I5" s="74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2"/>
      <c r="AC5" s="42"/>
      <c r="AD5" s="42"/>
      <c r="AE5" s="42"/>
      <c r="AF5" s="42"/>
      <c r="AG5" s="42"/>
      <c r="AH5" s="43"/>
    </row>
    <row r="6" spans="1:34" s="64" customFormat="1" ht="51" customHeight="1" x14ac:dyDescent="0.25">
      <c r="A6" s="94" t="s">
        <v>250</v>
      </c>
      <c r="B6" s="94" t="s">
        <v>251</v>
      </c>
      <c r="C6" s="61" t="s">
        <v>252</v>
      </c>
      <c r="D6" s="62">
        <v>97200</v>
      </c>
      <c r="E6" s="62">
        <v>631800</v>
      </c>
      <c r="F6" s="62">
        <v>729000</v>
      </c>
      <c r="G6" s="126" t="s">
        <v>253</v>
      </c>
      <c r="H6" s="166" t="s">
        <v>254</v>
      </c>
      <c r="I6" s="126" t="s">
        <v>672</v>
      </c>
    </row>
    <row r="7" spans="1:34" ht="22.5" x14ac:dyDescent="0.2">
      <c r="A7" s="94" t="s">
        <v>255</v>
      </c>
      <c r="B7" s="94" t="s">
        <v>251</v>
      </c>
      <c r="C7" s="61" t="s">
        <v>256</v>
      </c>
      <c r="D7" s="62">
        <v>0</v>
      </c>
      <c r="E7" s="62">
        <v>11700</v>
      </c>
      <c r="F7" s="62">
        <v>11700</v>
      </c>
      <c r="G7" s="126" t="s">
        <v>253</v>
      </c>
      <c r="H7" s="126" t="s">
        <v>254</v>
      </c>
      <c r="I7" s="126" t="s">
        <v>257</v>
      </c>
    </row>
    <row r="8" spans="1:34" ht="36" x14ac:dyDescent="0.2">
      <c r="A8" s="94" t="s">
        <v>259</v>
      </c>
      <c r="B8" s="94" t="s">
        <v>251</v>
      </c>
      <c r="C8" s="61" t="s">
        <v>260</v>
      </c>
      <c r="D8" s="62">
        <v>1105800</v>
      </c>
      <c r="E8" s="62">
        <v>3404700</v>
      </c>
      <c r="F8" s="62">
        <v>4510500</v>
      </c>
      <c r="G8" s="126" t="s">
        <v>253</v>
      </c>
      <c r="H8" s="126" t="s">
        <v>254</v>
      </c>
      <c r="I8" s="126" t="s">
        <v>257</v>
      </c>
    </row>
    <row r="9" spans="1:34" ht="36" x14ac:dyDescent="0.2">
      <c r="A9" s="94" t="s">
        <v>261</v>
      </c>
      <c r="B9" s="94" t="s">
        <v>262</v>
      </c>
      <c r="C9" s="61" t="s">
        <v>944</v>
      </c>
      <c r="D9" s="62">
        <v>2061000</v>
      </c>
      <c r="E9" s="62">
        <v>3159000</v>
      </c>
      <c r="F9" s="62">
        <v>5220000</v>
      </c>
      <c r="G9" s="126" t="s">
        <v>263</v>
      </c>
      <c r="H9" s="126" t="s">
        <v>264</v>
      </c>
      <c r="I9" s="126" t="s">
        <v>265</v>
      </c>
    </row>
    <row r="10" spans="1:34" ht="22.5" x14ac:dyDescent="0.2">
      <c r="A10" s="94" t="s">
        <v>266</v>
      </c>
      <c r="B10" s="94" t="s">
        <v>262</v>
      </c>
      <c r="C10" s="61" t="s">
        <v>267</v>
      </c>
      <c r="D10" s="62">
        <v>0</v>
      </c>
      <c r="E10" s="62">
        <v>6000</v>
      </c>
      <c r="F10" s="62">
        <v>6000</v>
      </c>
      <c r="G10" s="126" t="s">
        <v>263</v>
      </c>
      <c r="H10" s="126" t="s">
        <v>264</v>
      </c>
      <c r="I10" s="126" t="s">
        <v>265</v>
      </c>
    </row>
    <row r="11" spans="1:34" ht="48" x14ac:dyDescent="0.2">
      <c r="A11" s="94" t="s">
        <v>268</v>
      </c>
      <c r="B11" s="94" t="s">
        <v>262</v>
      </c>
      <c r="C11" s="61" t="s">
        <v>475</v>
      </c>
      <c r="D11" s="62">
        <v>792000</v>
      </c>
      <c r="E11" s="62">
        <v>8108100</v>
      </c>
      <c r="F11" s="62">
        <v>8900100</v>
      </c>
      <c r="G11" s="126" t="s">
        <v>263</v>
      </c>
      <c r="H11" s="126" t="s">
        <v>264</v>
      </c>
      <c r="I11" s="126" t="s">
        <v>265</v>
      </c>
    </row>
    <row r="12" spans="1:34" ht="22.5" x14ac:dyDescent="0.2">
      <c r="A12" s="94" t="s">
        <v>269</v>
      </c>
      <c r="B12" s="94" t="s">
        <v>262</v>
      </c>
      <c r="C12" s="61" t="s">
        <v>270</v>
      </c>
      <c r="D12" s="62">
        <v>0</v>
      </c>
      <c r="E12" s="62">
        <v>73200</v>
      </c>
      <c r="F12" s="62">
        <v>73200</v>
      </c>
      <c r="G12" s="126" t="s">
        <v>263</v>
      </c>
      <c r="H12" s="126" t="s">
        <v>264</v>
      </c>
      <c r="I12" s="126" t="s">
        <v>265</v>
      </c>
    </row>
    <row r="13" spans="1:34" ht="36" x14ac:dyDescent="0.2">
      <c r="A13" s="94" t="s">
        <v>271</v>
      </c>
      <c r="B13" s="94" t="s">
        <v>262</v>
      </c>
      <c r="C13" s="61" t="s">
        <v>476</v>
      </c>
      <c r="D13" s="62">
        <v>456000</v>
      </c>
      <c r="E13" s="62">
        <v>1404000</v>
      </c>
      <c r="F13" s="62">
        <v>1860000</v>
      </c>
      <c r="G13" s="126" t="s">
        <v>263</v>
      </c>
      <c r="H13" s="126" t="s">
        <v>264</v>
      </c>
      <c r="I13" s="126" t="s">
        <v>265</v>
      </c>
    </row>
    <row r="14" spans="1:34" ht="22.5" x14ac:dyDescent="0.2">
      <c r="A14" s="94" t="s">
        <v>272</v>
      </c>
      <c r="B14" s="94" t="s">
        <v>262</v>
      </c>
      <c r="C14" s="61" t="s">
        <v>273</v>
      </c>
      <c r="D14" s="62">
        <v>0</v>
      </c>
      <c r="E14" s="62">
        <v>109080</v>
      </c>
      <c r="F14" s="62">
        <v>109080</v>
      </c>
      <c r="G14" s="126" t="s">
        <v>263</v>
      </c>
      <c r="H14" s="126" t="s">
        <v>264</v>
      </c>
      <c r="I14" s="126" t="s">
        <v>265</v>
      </c>
    </row>
    <row r="15" spans="1:34" ht="36" x14ac:dyDescent="0.2">
      <c r="A15" s="94" t="s">
        <v>274</v>
      </c>
      <c r="B15" s="94" t="s">
        <v>262</v>
      </c>
      <c r="C15" s="61" t="s">
        <v>477</v>
      </c>
      <c r="D15" s="62">
        <v>1915200</v>
      </c>
      <c r="E15" s="62">
        <v>5896800</v>
      </c>
      <c r="F15" s="62">
        <v>7812000</v>
      </c>
      <c r="G15" s="126" t="s">
        <v>263</v>
      </c>
      <c r="H15" s="126" t="s">
        <v>264</v>
      </c>
      <c r="I15" s="126" t="s">
        <v>265</v>
      </c>
    </row>
    <row r="16" spans="1:34" ht="22.5" x14ac:dyDescent="0.2">
      <c r="A16" s="94" t="s">
        <v>275</v>
      </c>
      <c r="B16" s="94" t="s">
        <v>262</v>
      </c>
      <c r="C16" s="61" t="s">
        <v>276</v>
      </c>
      <c r="D16" s="62">
        <v>0</v>
      </c>
      <c r="E16" s="62">
        <v>2400</v>
      </c>
      <c r="F16" s="62">
        <v>2400</v>
      </c>
      <c r="G16" s="126" t="s">
        <v>263</v>
      </c>
      <c r="H16" s="126" t="s">
        <v>264</v>
      </c>
      <c r="I16" s="126" t="s">
        <v>265</v>
      </c>
    </row>
    <row r="17" spans="1:9" ht="36" x14ac:dyDescent="0.2">
      <c r="A17" s="94" t="s">
        <v>277</v>
      </c>
      <c r="B17" s="94" t="s">
        <v>262</v>
      </c>
      <c r="C17" s="61" t="s">
        <v>478</v>
      </c>
      <c r="D17" s="62">
        <v>1824000</v>
      </c>
      <c r="E17" s="62">
        <v>5616000</v>
      </c>
      <c r="F17" s="62">
        <v>7440000</v>
      </c>
      <c r="G17" s="126" t="s">
        <v>263</v>
      </c>
      <c r="H17" s="126" t="s">
        <v>264</v>
      </c>
      <c r="I17" s="126" t="s">
        <v>265</v>
      </c>
    </row>
    <row r="18" spans="1:9" ht="22.5" x14ac:dyDescent="0.2">
      <c r="A18" s="94" t="s">
        <v>278</v>
      </c>
      <c r="B18" s="94" t="s">
        <v>262</v>
      </c>
      <c r="C18" s="61" t="s">
        <v>279</v>
      </c>
      <c r="D18" s="62">
        <v>0</v>
      </c>
      <c r="E18" s="62">
        <v>19200</v>
      </c>
      <c r="F18" s="62">
        <v>19200</v>
      </c>
      <c r="G18" s="126" t="s">
        <v>263</v>
      </c>
      <c r="H18" s="126" t="s">
        <v>264</v>
      </c>
      <c r="I18" s="126" t="s">
        <v>265</v>
      </c>
    </row>
    <row r="19" spans="1:9" ht="36" x14ac:dyDescent="0.2">
      <c r="A19" s="94" t="s">
        <v>280</v>
      </c>
      <c r="B19" s="94" t="s">
        <v>262</v>
      </c>
      <c r="C19" s="61" t="s">
        <v>479</v>
      </c>
      <c r="D19" s="62">
        <v>2227500</v>
      </c>
      <c r="E19" s="62">
        <v>5791500</v>
      </c>
      <c r="F19" s="62">
        <v>8019000</v>
      </c>
      <c r="G19" s="126" t="s">
        <v>263</v>
      </c>
      <c r="H19" s="126" t="s">
        <v>264</v>
      </c>
      <c r="I19" s="126" t="s">
        <v>265</v>
      </c>
    </row>
    <row r="20" spans="1:9" ht="22.5" x14ac:dyDescent="0.2">
      <c r="A20" s="94" t="s">
        <v>281</v>
      </c>
      <c r="B20" s="94" t="s">
        <v>262</v>
      </c>
      <c r="C20" s="61" t="s">
        <v>282</v>
      </c>
      <c r="D20" s="62">
        <v>0</v>
      </c>
      <c r="E20" s="62">
        <v>55260</v>
      </c>
      <c r="F20" s="62">
        <v>55260</v>
      </c>
      <c r="G20" s="126" t="s">
        <v>263</v>
      </c>
      <c r="H20" s="126" t="s">
        <v>264</v>
      </c>
      <c r="I20" s="126" t="s">
        <v>265</v>
      </c>
    </row>
    <row r="21" spans="1:9" ht="24" x14ac:dyDescent="0.2">
      <c r="A21" s="94" t="s">
        <v>283</v>
      </c>
      <c r="B21" s="94" t="s">
        <v>262</v>
      </c>
      <c r="C21" s="61" t="s">
        <v>480</v>
      </c>
      <c r="D21" s="62">
        <v>0</v>
      </c>
      <c r="E21" s="62">
        <v>1371910</v>
      </c>
      <c r="F21" s="62">
        <v>1371910</v>
      </c>
      <c r="G21" s="126" t="s">
        <v>263</v>
      </c>
      <c r="H21" s="126" t="s">
        <v>264</v>
      </c>
      <c r="I21" s="126" t="s">
        <v>265</v>
      </c>
    </row>
    <row r="22" spans="1:9" ht="24" x14ac:dyDescent="0.2">
      <c r="A22" s="94" t="s">
        <v>284</v>
      </c>
      <c r="B22" s="94" t="s">
        <v>262</v>
      </c>
      <c r="C22" s="61" t="s">
        <v>481</v>
      </c>
      <c r="D22" s="62">
        <v>0</v>
      </c>
      <c r="E22" s="62">
        <v>1977443</v>
      </c>
      <c r="F22" s="62">
        <v>1977443</v>
      </c>
      <c r="G22" s="126" t="s">
        <v>263</v>
      </c>
      <c r="H22" s="126" t="s">
        <v>264</v>
      </c>
      <c r="I22" s="126" t="s">
        <v>265</v>
      </c>
    </row>
    <row r="23" spans="1:9" ht="48" x14ac:dyDescent="0.2">
      <c r="A23" s="94" t="s">
        <v>285</v>
      </c>
      <c r="B23" s="94" t="s">
        <v>262</v>
      </c>
      <c r="C23" s="61" t="s">
        <v>913</v>
      </c>
      <c r="D23" s="62">
        <v>2114250</v>
      </c>
      <c r="E23" s="62">
        <v>7686900</v>
      </c>
      <c r="F23" s="62">
        <v>9801150</v>
      </c>
      <c r="G23" s="126" t="s">
        <v>263</v>
      </c>
      <c r="H23" s="126" t="s">
        <v>264</v>
      </c>
      <c r="I23" s="126" t="s">
        <v>265</v>
      </c>
    </row>
    <row r="24" spans="1:9" ht="22.5" x14ac:dyDescent="0.2">
      <c r="A24" s="94" t="s">
        <v>286</v>
      </c>
      <c r="B24" s="94" t="s">
        <v>262</v>
      </c>
      <c r="C24" s="61" t="s">
        <v>287</v>
      </c>
      <c r="D24" s="62">
        <v>0</v>
      </c>
      <c r="E24" s="62">
        <v>13650</v>
      </c>
      <c r="F24" s="62">
        <v>13650</v>
      </c>
      <c r="G24" s="126" t="s">
        <v>263</v>
      </c>
      <c r="H24" s="126" t="s">
        <v>264</v>
      </c>
      <c r="I24" s="126" t="s">
        <v>265</v>
      </c>
    </row>
    <row r="25" spans="1:9" ht="22.5" x14ac:dyDescent="0.2">
      <c r="A25" s="94" t="s">
        <v>288</v>
      </c>
      <c r="B25" s="94" t="s">
        <v>262</v>
      </c>
      <c r="C25" s="61" t="s">
        <v>289</v>
      </c>
      <c r="D25" s="62">
        <v>0</v>
      </c>
      <c r="E25" s="62">
        <v>3960</v>
      </c>
      <c r="F25" s="62">
        <v>3960</v>
      </c>
      <c r="G25" s="126" t="s">
        <v>263</v>
      </c>
      <c r="H25" s="126" t="s">
        <v>264</v>
      </c>
      <c r="I25" s="126" t="s">
        <v>265</v>
      </c>
    </row>
    <row r="26" spans="1:9" ht="48" x14ac:dyDescent="0.2">
      <c r="A26" s="94" t="s">
        <v>290</v>
      </c>
      <c r="B26" s="94" t="s">
        <v>262</v>
      </c>
      <c r="C26" s="61" t="s">
        <v>914</v>
      </c>
      <c r="D26" s="62">
        <v>1965750</v>
      </c>
      <c r="E26" s="62">
        <v>5896800</v>
      </c>
      <c r="F26" s="62">
        <v>7862550</v>
      </c>
      <c r="G26" s="126" t="s">
        <v>263</v>
      </c>
      <c r="H26" s="126" t="s">
        <v>264</v>
      </c>
      <c r="I26" s="126" t="s">
        <v>265</v>
      </c>
    </row>
    <row r="27" spans="1:9" ht="48" x14ac:dyDescent="0.2">
      <c r="A27" s="94" t="s">
        <v>291</v>
      </c>
      <c r="B27" s="94" t="s">
        <v>262</v>
      </c>
      <c r="C27" s="61" t="s">
        <v>915</v>
      </c>
      <c r="D27" s="62">
        <v>120000</v>
      </c>
      <c r="E27" s="62">
        <v>2808000</v>
      </c>
      <c r="F27" s="62">
        <v>2928000</v>
      </c>
      <c r="G27" s="126" t="s">
        <v>263</v>
      </c>
      <c r="H27" s="126" t="s">
        <v>264</v>
      </c>
      <c r="I27" s="126" t="s">
        <v>265</v>
      </c>
    </row>
    <row r="28" spans="1:9" ht="48" x14ac:dyDescent="0.2">
      <c r="A28" s="94" t="s">
        <v>292</v>
      </c>
      <c r="B28" s="94" t="s">
        <v>262</v>
      </c>
      <c r="C28" s="61" t="s">
        <v>485</v>
      </c>
      <c r="D28" s="62">
        <v>310200</v>
      </c>
      <c r="E28" s="62">
        <v>2932800</v>
      </c>
      <c r="F28" s="62">
        <v>3243000</v>
      </c>
      <c r="G28" s="126" t="s">
        <v>263</v>
      </c>
      <c r="H28" s="126" t="s">
        <v>264</v>
      </c>
      <c r="I28" s="126" t="s">
        <v>265</v>
      </c>
    </row>
    <row r="29" spans="1:9" ht="48" x14ac:dyDescent="0.2">
      <c r="A29" s="94" t="s">
        <v>293</v>
      </c>
      <c r="B29" s="94" t="s">
        <v>262</v>
      </c>
      <c r="C29" s="61" t="s">
        <v>916</v>
      </c>
      <c r="D29" s="62">
        <v>74400</v>
      </c>
      <c r="E29" s="62">
        <v>2176200</v>
      </c>
      <c r="F29" s="62">
        <v>2250600</v>
      </c>
      <c r="G29" s="126" t="s">
        <v>263</v>
      </c>
      <c r="H29" s="126" t="s">
        <v>264</v>
      </c>
      <c r="I29" s="126" t="s">
        <v>265</v>
      </c>
    </row>
    <row r="30" spans="1:9" ht="36" x14ac:dyDescent="0.2">
      <c r="A30" s="94" t="s">
        <v>294</v>
      </c>
      <c r="B30" s="94" t="s">
        <v>262</v>
      </c>
      <c r="C30" s="61" t="s">
        <v>295</v>
      </c>
      <c r="D30" s="62">
        <v>0</v>
      </c>
      <c r="E30" s="62">
        <v>7581600</v>
      </c>
      <c r="F30" s="62">
        <v>7581600</v>
      </c>
      <c r="G30" s="126" t="s">
        <v>263</v>
      </c>
      <c r="H30" s="126" t="s">
        <v>264</v>
      </c>
      <c r="I30" s="126" t="s">
        <v>265</v>
      </c>
    </row>
    <row r="31" spans="1:9" ht="22.5" x14ac:dyDescent="0.2">
      <c r="A31" s="94" t="s">
        <v>296</v>
      </c>
      <c r="B31" s="94" t="s">
        <v>262</v>
      </c>
      <c r="C31" s="61" t="s">
        <v>297</v>
      </c>
      <c r="D31" s="62">
        <v>0</v>
      </c>
      <c r="E31" s="62">
        <v>2400</v>
      </c>
      <c r="F31" s="62">
        <v>2400</v>
      </c>
      <c r="G31" s="126" t="s">
        <v>263</v>
      </c>
      <c r="H31" s="126" t="s">
        <v>264</v>
      </c>
      <c r="I31" s="126" t="s">
        <v>265</v>
      </c>
    </row>
    <row r="32" spans="1:9" ht="48" x14ac:dyDescent="0.2">
      <c r="A32" s="94" t="s">
        <v>298</v>
      </c>
      <c r="B32" s="94" t="s">
        <v>262</v>
      </c>
      <c r="C32" s="61" t="s">
        <v>488</v>
      </c>
      <c r="D32" s="62">
        <v>153900</v>
      </c>
      <c r="E32" s="62">
        <v>7581600</v>
      </c>
      <c r="F32" s="62">
        <v>7735500</v>
      </c>
      <c r="G32" s="126" t="s">
        <v>263</v>
      </c>
      <c r="H32" s="126" t="s">
        <v>264</v>
      </c>
      <c r="I32" s="126" t="s">
        <v>265</v>
      </c>
    </row>
    <row r="33" spans="1:34" ht="22.5" x14ac:dyDescent="0.2">
      <c r="A33" s="94" t="s">
        <v>299</v>
      </c>
      <c r="B33" s="94" t="s">
        <v>262</v>
      </c>
      <c r="C33" s="61" t="s">
        <v>300</v>
      </c>
      <c r="D33" s="62">
        <v>0</v>
      </c>
      <c r="E33" s="62">
        <v>400</v>
      </c>
      <c r="F33" s="62">
        <v>400</v>
      </c>
      <c r="G33" s="126" t="s">
        <v>263</v>
      </c>
      <c r="H33" s="126" t="s">
        <v>264</v>
      </c>
      <c r="I33" s="126" t="s">
        <v>265</v>
      </c>
    </row>
    <row r="34" spans="1:34" ht="22.5" x14ac:dyDescent="0.2">
      <c r="A34" s="94" t="s">
        <v>301</v>
      </c>
      <c r="B34" s="94" t="s">
        <v>262</v>
      </c>
      <c r="C34" s="61" t="s">
        <v>302</v>
      </c>
      <c r="D34" s="62">
        <v>0</v>
      </c>
      <c r="E34" s="62">
        <v>32940</v>
      </c>
      <c r="F34" s="62">
        <v>32940</v>
      </c>
      <c r="G34" s="126" t="s">
        <v>263</v>
      </c>
      <c r="H34" s="126" t="s">
        <v>264</v>
      </c>
      <c r="I34" s="126" t="s">
        <v>265</v>
      </c>
    </row>
    <row r="35" spans="1:34" ht="36" x14ac:dyDescent="0.2">
      <c r="A35" s="94" t="s">
        <v>303</v>
      </c>
      <c r="B35" s="94" t="s">
        <v>262</v>
      </c>
      <c r="C35" s="61" t="s">
        <v>489</v>
      </c>
      <c r="D35" s="62">
        <v>1080000</v>
      </c>
      <c r="E35" s="62">
        <v>2808000</v>
      </c>
      <c r="F35" s="62">
        <v>3888000</v>
      </c>
      <c r="G35" s="126" t="s">
        <v>263</v>
      </c>
      <c r="H35" s="126" t="s">
        <v>264</v>
      </c>
      <c r="I35" s="126" t="s">
        <v>265</v>
      </c>
    </row>
    <row r="36" spans="1:34" ht="22.5" x14ac:dyDescent="0.2">
      <c r="A36" s="94" t="s">
        <v>304</v>
      </c>
      <c r="B36" s="94" t="s">
        <v>262</v>
      </c>
      <c r="C36" s="61" t="s">
        <v>305</v>
      </c>
      <c r="D36" s="62">
        <v>0</v>
      </c>
      <c r="E36" s="62">
        <v>11700</v>
      </c>
      <c r="F36" s="62">
        <v>11700</v>
      </c>
      <c r="G36" s="126" t="s">
        <v>263</v>
      </c>
      <c r="H36" s="126" t="s">
        <v>264</v>
      </c>
      <c r="I36" s="126" t="s">
        <v>265</v>
      </c>
    </row>
    <row r="37" spans="1:34" ht="24" x14ac:dyDescent="0.2">
      <c r="A37" s="94" t="s">
        <v>306</v>
      </c>
      <c r="B37" s="94" t="s">
        <v>262</v>
      </c>
      <c r="C37" s="61" t="s">
        <v>307</v>
      </c>
      <c r="D37" s="62">
        <v>676346</v>
      </c>
      <c r="E37" s="62">
        <v>0</v>
      </c>
      <c r="F37" s="62">
        <v>676346</v>
      </c>
      <c r="G37" s="126" t="s">
        <v>263</v>
      </c>
      <c r="H37" s="126" t="s">
        <v>264</v>
      </c>
      <c r="I37" s="126" t="s">
        <v>265</v>
      </c>
    </row>
    <row r="38" spans="1:34" ht="22.5" x14ac:dyDescent="0.2">
      <c r="A38" s="94" t="s">
        <v>308</v>
      </c>
      <c r="B38" s="94" t="s">
        <v>262</v>
      </c>
      <c r="C38" s="61" t="s">
        <v>309</v>
      </c>
      <c r="D38" s="62">
        <v>0</v>
      </c>
      <c r="E38" s="62">
        <v>540</v>
      </c>
      <c r="F38" s="62">
        <v>540</v>
      </c>
      <c r="G38" s="126" t="s">
        <v>263</v>
      </c>
      <c r="H38" s="126" t="s">
        <v>264</v>
      </c>
      <c r="I38" s="126" t="s">
        <v>265</v>
      </c>
    </row>
    <row r="39" spans="1:34" ht="36" x14ac:dyDescent="0.2">
      <c r="A39" s="94" t="s">
        <v>310</v>
      </c>
      <c r="B39" s="94" t="s">
        <v>262</v>
      </c>
      <c r="C39" s="61" t="s">
        <v>311</v>
      </c>
      <c r="D39" s="62">
        <v>1035000</v>
      </c>
      <c r="E39" s="62">
        <v>0</v>
      </c>
      <c r="F39" s="62">
        <v>1035000</v>
      </c>
      <c r="G39" s="126" t="s">
        <v>263</v>
      </c>
      <c r="H39" s="126" t="s">
        <v>264</v>
      </c>
      <c r="I39" s="126" t="s">
        <v>265</v>
      </c>
    </row>
    <row r="40" spans="1:34" s="68" customFormat="1" x14ac:dyDescent="0.2">
      <c r="A40" s="68" t="s">
        <v>26</v>
      </c>
      <c r="D40" s="69">
        <v>18008546</v>
      </c>
      <c r="E40" s="69">
        <v>77175583</v>
      </c>
      <c r="F40" s="69">
        <v>95184129</v>
      </c>
      <c r="G40" s="167"/>
      <c r="H40" s="167"/>
      <c r="I40" s="167"/>
    </row>
    <row r="41" spans="1:34" s="4" customFormat="1" x14ac:dyDescent="0.2">
      <c r="A41" s="28" t="s">
        <v>312</v>
      </c>
      <c r="B41" s="41"/>
      <c r="C41" s="41"/>
      <c r="D41" s="67"/>
      <c r="E41" s="67"/>
      <c r="F41" s="67"/>
      <c r="G41" s="74"/>
      <c r="H41" s="74"/>
      <c r="I41" s="74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2"/>
      <c r="AC41" s="42"/>
      <c r="AD41" s="42"/>
      <c r="AE41" s="42"/>
      <c r="AF41" s="42"/>
      <c r="AG41" s="42"/>
      <c r="AH41" s="43"/>
    </row>
    <row r="42" spans="1:34" ht="45" x14ac:dyDescent="0.2">
      <c r="A42" s="94" t="s">
        <v>313</v>
      </c>
      <c r="B42" s="94" t="s">
        <v>262</v>
      </c>
      <c r="C42" s="61" t="s">
        <v>314</v>
      </c>
      <c r="D42" s="62">
        <v>0</v>
      </c>
      <c r="E42" s="62">
        <v>1064000</v>
      </c>
      <c r="F42" s="62">
        <v>1064000</v>
      </c>
      <c r="G42" s="126" t="s">
        <v>263</v>
      </c>
      <c r="H42" s="126" t="s">
        <v>264</v>
      </c>
      <c r="I42" s="126" t="s">
        <v>673</v>
      </c>
    </row>
    <row r="43" spans="1:34" ht="24" x14ac:dyDescent="0.2">
      <c r="A43" s="94" t="s">
        <v>315</v>
      </c>
      <c r="B43" s="94" t="s">
        <v>262</v>
      </c>
      <c r="C43" s="61" t="s">
        <v>316</v>
      </c>
      <c r="D43" s="62">
        <v>0</v>
      </c>
      <c r="E43" s="62">
        <v>798000</v>
      </c>
      <c r="F43" s="62">
        <v>798000</v>
      </c>
      <c r="G43" s="126" t="s">
        <v>263</v>
      </c>
      <c r="H43" s="126" t="s">
        <v>264</v>
      </c>
      <c r="I43" s="126" t="s">
        <v>265</v>
      </c>
    </row>
    <row r="44" spans="1:34" ht="24" x14ac:dyDescent="0.2">
      <c r="A44" s="94" t="s">
        <v>317</v>
      </c>
      <c r="B44" s="94" t="s">
        <v>262</v>
      </c>
      <c r="C44" s="61" t="s">
        <v>318</v>
      </c>
      <c r="D44" s="62">
        <v>0</v>
      </c>
      <c r="E44" s="62">
        <v>798000</v>
      </c>
      <c r="F44" s="62">
        <v>798000</v>
      </c>
      <c r="G44" s="126" t="s">
        <v>263</v>
      </c>
      <c r="H44" s="126" t="s">
        <v>264</v>
      </c>
      <c r="I44" s="126" t="s">
        <v>265</v>
      </c>
    </row>
    <row r="45" spans="1:34" ht="24" x14ac:dyDescent="0.2">
      <c r="A45" s="94" t="s">
        <v>319</v>
      </c>
      <c r="B45" s="94" t="s">
        <v>262</v>
      </c>
      <c r="C45" s="61" t="s">
        <v>493</v>
      </c>
      <c r="D45" s="62">
        <v>0</v>
      </c>
      <c r="E45" s="62">
        <v>490000</v>
      </c>
      <c r="F45" s="62">
        <v>490000</v>
      </c>
      <c r="G45" s="126" t="s">
        <v>263</v>
      </c>
      <c r="H45" s="126" t="s">
        <v>264</v>
      </c>
      <c r="I45" s="126" t="s">
        <v>265</v>
      </c>
    </row>
    <row r="46" spans="1:34" ht="24" x14ac:dyDescent="0.2">
      <c r="A46" s="94" t="s">
        <v>320</v>
      </c>
      <c r="B46" s="94" t="s">
        <v>262</v>
      </c>
      <c r="C46" s="61" t="s">
        <v>671</v>
      </c>
      <c r="D46" s="62">
        <v>91110</v>
      </c>
      <c r="E46" s="62">
        <v>1008000</v>
      </c>
      <c r="F46" s="62">
        <v>1099110</v>
      </c>
      <c r="G46" s="126" t="s">
        <v>263</v>
      </c>
      <c r="H46" s="126" t="s">
        <v>264</v>
      </c>
      <c r="I46" s="126" t="s">
        <v>265</v>
      </c>
    </row>
    <row r="47" spans="1:34" ht="24" x14ac:dyDescent="0.2">
      <c r="A47" s="94" t="s">
        <v>321</v>
      </c>
      <c r="B47" s="94" t="s">
        <v>262</v>
      </c>
      <c r="C47" s="61" t="s">
        <v>322</v>
      </c>
      <c r="D47" s="62">
        <v>102570</v>
      </c>
      <c r="E47" s="62">
        <v>1008000</v>
      </c>
      <c r="F47" s="62">
        <v>1110570</v>
      </c>
      <c r="G47" s="126" t="s">
        <v>263</v>
      </c>
      <c r="H47" s="126" t="s">
        <v>264</v>
      </c>
      <c r="I47" s="126" t="s">
        <v>265</v>
      </c>
    </row>
    <row r="48" spans="1:34" ht="24" x14ac:dyDescent="0.2">
      <c r="A48" s="94" t="s">
        <v>323</v>
      </c>
      <c r="B48" s="94" t="s">
        <v>262</v>
      </c>
      <c r="C48" s="61" t="s">
        <v>324</v>
      </c>
      <c r="D48" s="62">
        <v>0</v>
      </c>
      <c r="E48" s="62">
        <v>1008000</v>
      </c>
      <c r="F48" s="62">
        <v>1008000</v>
      </c>
      <c r="G48" s="126" t="s">
        <v>263</v>
      </c>
      <c r="H48" s="126" t="s">
        <v>264</v>
      </c>
      <c r="I48" s="126" t="s">
        <v>265</v>
      </c>
    </row>
    <row r="49" spans="1:9" ht="36" x14ac:dyDescent="0.2">
      <c r="A49" s="94" t="s">
        <v>325</v>
      </c>
      <c r="B49" s="94" t="s">
        <v>262</v>
      </c>
      <c r="C49" s="61" t="s">
        <v>494</v>
      </c>
      <c r="D49" s="62">
        <v>0</v>
      </c>
      <c r="E49" s="62">
        <v>385000</v>
      </c>
      <c r="F49" s="62">
        <v>385000</v>
      </c>
      <c r="G49" s="126" t="s">
        <v>263</v>
      </c>
      <c r="H49" s="126" t="s">
        <v>264</v>
      </c>
      <c r="I49" s="126" t="s">
        <v>265</v>
      </c>
    </row>
    <row r="50" spans="1:9" ht="24" x14ac:dyDescent="0.2">
      <c r="A50" s="94" t="s">
        <v>326</v>
      </c>
      <c r="B50" s="94" t="s">
        <v>262</v>
      </c>
      <c r="C50" s="61" t="s">
        <v>607</v>
      </c>
      <c r="D50" s="62">
        <v>0</v>
      </c>
      <c r="E50" s="62">
        <v>385000</v>
      </c>
      <c r="F50" s="62">
        <v>385000</v>
      </c>
      <c r="G50" s="126" t="s">
        <v>263</v>
      </c>
      <c r="H50" s="126" t="s">
        <v>264</v>
      </c>
      <c r="I50" s="126" t="s">
        <v>265</v>
      </c>
    </row>
    <row r="51" spans="1:9" ht="24" x14ac:dyDescent="0.2">
      <c r="A51" s="94" t="s">
        <v>327</v>
      </c>
      <c r="B51" s="94" t="s">
        <v>262</v>
      </c>
      <c r="C51" s="61" t="s">
        <v>328</v>
      </c>
      <c r="D51" s="62">
        <v>90390</v>
      </c>
      <c r="E51" s="62">
        <v>1008000</v>
      </c>
      <c r="F51" s="62">
        <v>1098390</v>
      </c>
      <c r="G51" s="126" t="s">
        <v>263</v>
      </c>
      <c r="H51" s="126" t="s">
        <v>264</v>
      </c>
      <c r="I51" s="126" t="s">
        <v>265</v>
      </c>
    </row>
    <row r="52" spans="1:9" ht="24" x14ac:dyDescent="0.2">
      <c r="A52" s="94" t="s">
        <v>329</v>
      </c>
      <c r="B52" s="94" t="s">
        <v>262</v>
      </c>
      <c r="C52" s="61" t="s">
        <v>330</v>
      </c>
      <c r="D52" s="62">
        <v>0</v>
      </c>
      <c r="E52" s="62">
        <v>1008000</v>
      </c>
      <c r="F52" s="62">
        <v>1008000</v>
      </c>
      <c r="G52" s="126" t="s">
        <v>263</v>
      </c>
      <c r="H52" s="126" t="s">
        <v>264</v>
      </c>
      <c r="I52" s="126" t="s">
        <v>265</v>
      </c>
    </row>
    <row r="53" spans="1:9" ht="24" x14ac:dyDescent="0.2">
      <c r="A53" s="94" t="s">
        <v>331</v>
      </c>
      <c r="B53" s="94" t="s">
        <v>262</v>
      </c>
      <c r="C53" s="61" t="s">
        <v>332</v>
      </c>
      <c r="D53" s="62">
        <v>140460</v>
      </c>
      <c r="E53" s="62">
        <v>1008000</v>
      </c>
      <c r="F53" s="62">
        <v>1148460</v>
      </c>
      <c r="G53" s="126" t="s">
        <v>263</v>
      </c>
      <c r="H53" s="126" t="s">
        <v>264</v>
      </c>
      <c r="I53" s="126" t="s">
        <v>265</v>
      </c>
    </row>
    <row r="54" spans="1:9" ht="24" x14ac:dyDescent="0.2">
      <c r="A54" s="94" t="s">
        <v>333</v>
      </c>
      <c r="B54" s="94" t="s">
        <v>262</v>
      </c>
      <c r="C54" s="61" t="s">
        <v>334</v>
      </c>
      <c r="D54" s="62">
        <v>0</v>
      </c>
      <c r="E54" s="62">
        <v>1008000</v>
      </c>
      <c r="F54" s="62">
        <v>1008000</v>
      </c>
      <c r="G54" s="126" t="s">
        <v>263</v>
      </c>
      <c r="H54" s="126" t="s">
        <v>264</v>
      </c>
      <c r="I54" s="126" t="s">
        <v>265</v>
      </c>
    </row>
    <row r="55" spans="1:9" ht="24" x14ac:dyDescent="0.2">
      <c r="A55" s="94" t="s">
        <v>335</v>
      </c>
      <c r="B55" s="94" t="s">
        <v>262</v>
      </c>
      <c r="C55" s="61" t="s">
        <v>336</v>
      </c>
      <c r="D55" s="62">
        <v>0</v>
      </c>
      <c r="E55" s="62">
        <v>1008000</v>
      </c>
      <c r="F55" s="62">
        <v>1008000</v>
      </c>
      <c r="G55" s="126" t="s">
        <v>263</v>
      </c>
      <c r="H55" s="126" t="s">
        <v>264</v>
      </c>
      <c r="I55" s="126" t="s">
        <v>265</v>
      </c>
    </row>
    <row r="56" spans="1:9" ht="24" x14ac:dyDescent="0.2">
      <c r="A56" s="94" t="s">
        <v>337</v>
      </c>
      <c r="B56" s="94" t="s">
        <v>262</v>
      </c>
      <c r="C56" s="61" t="s">
        <v>338</v>
      </c>
      <c r="D56" s="62">
        <v>0</v>
      </c>
      <c r="E56" s="62">
        <v>798000</v>
      </c>
      <c r="F56" s="62">
        <v>798000</v>
      </c>
      <c r="G56" s="126" t="s">
        <v>263</v>
      </c>
      <c r="H56" s="126" t="s">
        <v>264</v>
      </c>
      <c r="I56" s="126" t="s">
        <v>265</v>
      </c>
    </row>
    <row r="57" spans="1:9" ht="24" x14ac:dyDescent="0.2">
      <c r="A57" s="94" t="s">
        <v>339</v>
      </c>
      <c r="B57" s="94" t="s">
        <v>262</v>
      </c>
      <c r="C57" s="61" t="s">
        <v>340</v>
      </c>
      <c r="D57" s="62">
        <v>0</v>
      </c>
      <c r="E57" s="62">
        <v>798000</v>
      </c>
      <c r="F57" s="62">
        <v>798000</v>
      </c>
      <c r="G57" s="126" t="s">
        <v>263</v>
      </c>
      <c r="H57" s="126" t="s">
        <v>264</v>
      </c>
      <c r="I57" s="126" t="s">
        <v>265</v>
      </c>
    </row>
    <row r="58" spans="1:9" ht="24" x14ac:dyDescent="0.2">
      <c r="A58" s="94" t="s">
        <v>341</v>
      </c>
      <c r="B58" s="94" t="s">
        <v>262</v>
      </c>
      <c r="C58" s="61" t="s">
        <v>342</v>
      </c>
      <c r="D58" s="62">
        <v>0</v>
      </c>
      <c r="E58" s="62">
        <v>1008000</v>
      </c>
      <c r="F58" s="62">
        <v>1008000</v>
      </c>
      <c r="G58" s="126" t="s">
        <v>263</v>
      </c>
      <c r="H58" s="126" t="s">
        <v>264</v>
      </c>
      <c r="I58" s="126" t="s">
        <v>265</v>
      </c>
    </row>
    <row r="59" spans="1:9" ht="24" x14ac:dyDescent="0.2">
      <c r="A59" s="94" t="s">
        <v>343</v>
      </c>
      <c r="B59" s="94" t="s">
        <v>262</v>
      </c>
      <c r="C59" s="61" t="s">
        <v>344</v>
      </c>
      <c r="D59" s="62">
        <v>0</v>
      </c>
      <c r="E59" s="62">
        <v>798000</v>
      </c>
      <c r="F59" s="62">
        <v>798000</v>
      </c>
      <c r="G59" s="126" t="s">
        <v>263</v>
      </c>
      <c r="H59" s="126" t="s">
        <v>264</v>
      </c>
      <c r="I59" s="126" t="s">
        <v>265</v>
      </c>
    </row>
    <row r="60" spans="1:9" ht="24" x14ac:dyDescent="0.2">
      <c r="A60" s="94" t="s">
        <v>345</v>
      </c>
      <c r="B60" s="94" t="s">
        <v>262</v>
      </c>
      <c r="C60" s="61" t="s">
        <v>917</v>
      </c>
      <c r="D60" s="62">
        <v>0</v>
      </c>
      <c r="E60" s="62">
        <v>1008000</v>
      </c>
      <c r="F60" s="62">
        <v>1008000</v>
      </c>
      <c r="G60" s="126" t="s">
        <v>263</v>
      </c>
      <c r="H60" s="126" t="s">
        <v>264</v>
      </c>
      <c r="I60" s="126" t="s">
        <v>265</v>
      </c>
    </row>
    <row r="61" spans="1:9" ht="24" x14ac:dyDescent="0.2">
      <c r="A61" s="94" t="s">
        <v>346</v>
      </c>
      <c r="B61" s="94" t="s">
        <v>262</v>
      </c>
      <c r="C61" s="61" t="s">
        <v>918</v>
      </c>
      <c r="D61" s="62">
        <v>0</v>
      </c>
      <c r="E61" s="62">
        <v>1008000</v>
      </c>
      <c r="F61" s="62">
        <v>1008000</v>
      </c>
      <c r="G61" s="126" t="s">
        <v>263</v>
      </c>
      <c r="H61" s="126" t="s">
        <v>264</v>
      </c>
      <c r="I61" s="126" t="s">
        <v>265</v>
      </c>
    </row>
    <row r="62" spans="1:9" ht="24" x14ac:dyDescent="0.2">
      <c r="A62" s="94" t="s">
        <v>347</v>
      </c>
      <c r="B62" s="94" t="s">
        <v>262</v>
      </c>
      <c r="C62" s="61" t="s">
        <v>919</v>
      </c>
      <c r="D62" s="62">
        <v>0</v>
      </c>
      <c r="E62" s="62">
        <v>1008000</v>
      </c>
      <c r="F62" s="62">
        <v>1008000</v>
      </c>
      <c r="G62" s="126" t="s">
        <v>263</v>
      </c>
      <c r="H62" s="126" t="s">
        <v>264</v>
      </c>
      <c r="I62" s="126" t="s">
        <v>265</v>
      </c>
    </row>
    <row r="63" spans="1:9" ht="24" x14ac:dyDescent="0.2">
      <c r="A63" s="94" t="s">
        <v>348</v>
      </c>
      <c r="B63" s="94" t="s">
        <v>262</v>
      </c>
      <c r="C63" s="61" t="s">
        <v>920</v>
      </c>
      <c r="D63" s="62">
        <v>0</v>
      </c>
      <c r="E63" s="62">
        <v>798000</v>
      </c>
      <c r="F63" s="62">
        <v>798000</v>
      </c>
      <c r="G63" s="126" t="s">
        <v>263</v>
      </c>
      <c r="H63" s="126" t="s">
        <v>264</v>
      </c>
      <c r="I63" s="126" t="s">
        <v>265</v>
      </c>
    </row>
    <row r="64" spans="1:9" ht="24" x14ac:dyDescent="0.2">
      <c r="A64" s="94" t="s">
        <v>349</v>
      </c>
      <c r="B64" s="94" t="s">
        <v>262</v>
      </c>
      <c r="C64" s="61" t="s">
        <v>350</v>
      </c>
      <c r="D64" s="62">
        <v>0</v>
      </c>
      <c r="E64" s="62">
        <v>798000</v>
      </c>
      <c r="F64" s="62">
        <v>798000</v>
      </c>
      <c r="G64" s="126" t="s">
        <v>263</v>
      </c>
      <c r="H64" s="126" t="s">
        <v>264</v>
      </c>
      <c r="I64" s="126" t="s">
        <v>265</v>
      </c>
    </row>
    <row r="65" spans="1:34" ht="24" x14ac:dyDescent="0.2">
      <c r="A65" s="94" t="s">
        <v>351</v>
      </c>
      <c r="B65" s="94" t="s">
        <v>262</v>
      </c>
      <c r="C65" s="61" t="s">
        <v>352</v>
      </c>
      <c r="D65" s="62">
        <v>0</v>
      </c>
      <c r="E65" s="62">
        <v>798000</v>
      </c>
      <c r="F65" s="62">
        <v>798000</v>
      </c>
      <c r="G65" s="126" t="s">
        <v>263</v>
      </c>
      <c r="H65" s="126" t="s">
        <v>264</v>
      </c>
      <c r="I65" s="126" t="s">
        <v>265</v>
      </c>
    </row>
    <row r="66" spans="1:34" ht="24" x14ac:dyDescent="0.2">
      <c r="A66" s="94" t="s">
        <v>353</v>
      </c>
      <c r="B66" s="94" t="s">
        <v>262</v>
      </c>
      <c r="C66" s="61" t="s">
        <v>354</v>
      </c>
      <c r="D66" s="62">
        <v>0</v>
      </c>
      <c r="E66" s="62">
        <v>1008000</v>
      </c>
      <c r="F66" s="62">
        <v>1008000</v>
      </c>
      <c r="G66" s="126" t="s">
        <v>263</v>
      </c>
      <c r="H66" s="126" t="s">
        <v>264</v>
      </c>
      <c r="I66" s="126" t="s">
        <v>265</v>
      </c>
    </row>
    <row r="67" spans="1:34" ht="24" x14ac:dyDescent="0.2">
      <c r="A67" s="94" t="s">
        <v>355</v>
      </c>
      <c r="B67" s="94" t="s">
        <v>262</v>
      </c>
      <c r="C67" s="61" t="s">
        <v>356</v>
      </c>
      <c r="D67" s="62">
        <v>0</v>
      </c>
      <c r="E67" s="62">
        <v>1008000</v>
      </c>
      <c r="F67" s="62">
        <v>1008000</v>
      </c>
      <c r="G67" s="126" t="s">
        <v>263</v>
      </c>
      <c r="H67" s="126" t="s">
        <v>264</v>
      </c>
      <c r="I67" s="126" t="s">
        <v>265</v>
      </c>
    </row>
    <row r="68" spans="1:34" ht="24" x14ac:dyDescent="0.2">
      <c r="A68" s="94" t="s">
        <v>357</v>
      </c>
      <c r="B68" s="94" t="s">
        <v>262</v>
      </c>
      <c r="C68" s="61" t="s">
        <v>358</v>
      </c>
      <c r="D68" s="62">
        <v>0</v>
      </c>
      <c r="E68" s="62">
        <v>1008000</v>
      </c>
      <c r="F68" s="62">
        <v>1008000</v>
      </c>
      <c r="G68" s="126" t="s">
        <v>263</v>
      </c>
      <c r="H68" s="126" t="s">
        <v>264</v>
      </c>
      <c r="I68" s="126" t="s">
        <v>265</v>
      </c>
    </row>
    <row r="69" spans="1:34" s="68" customFormat="1" x14ac:dyDescent="0.2">
      <c r="A69" s="68" t="s">
        <v>26</v>
      </c>
      <c r="D69" s="69">
        <v>424530</v>
      </c>
      <c r="E69" s="69">
        <v>23828000</v>
      </c>
      <c r="F69" s="69">
        <v>24252530</v>
      </c>
      <c r="G69" s="167"/>
      <c r="H69" s="167"/>
      <c r="I69" s="167"/>
    </row>
    <row r="70" spans="1:34" s="4" customFormat="1" x14ac:dyDescent="0.2">
      <c r="A70" s="28" t="s">
        <v>359</v>
      </c>
      <c r="B70" s="41"/>
      <c r="C70" s="41"/>
      <c r="D70" s="67"/>
      <c r="E70" s="67"/>
      <c r="F70" s="67"/>
      <c r="G70" s="74"/>
      <c r="H70" s="74"/>
      <c r="I70" s="74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2"/>
      <c r="AC70" s="42"/>
      <c r="AD70" s="42"/>
      <c r="AE70" s="42"/>
      <c r="AF70" s="42"/>
      <c r="AG70" s="42"/>
      <c r="AH70" s="43"/>
    </row>
    <row r="71" spans="1:34" ht="45" x14ac:dyDescent="0.2">
      <c r="A71" s="103" t="s">
        <v>360</v>
      </c>
      <c r="B71" s="103" t="s">
        <v>262</v>
      </c>
      <c r="C71" s="61" t="s">
        <v>508</v>
      </c>
      <c r="D71" s="70">
        <v>0</v>
      </c>
      <c r="E71" s="70">
        <v>3675000</v>
      </c>
      <c r="F71" s="70">
        <v>3675000</v>
      </c>
      <c r="G71" s="126" t="s">
        <v>263</v>
      </c>
      <c r="H71" s="126" t="s">
        <v>264</v>
      </c>
      <c r="I71" s="126" t="s">
        <v>673</v>
      </c>
    </row>
    <row r="72" spans="1:34" ht="24" x14ac:dyDescent="0.2">
      <c r="A72" s="103" t="s">
        <v>361</v>
      </c>
      <c r="B72" s="103" t="s">
        <v>262</v>
      </c>
      <c r="C72" s="61" t="s">
        <v>509</v>
      </c>
      <c r="D72" s="70">
        <v>0</v>
      </c>
      <c r="E72" s="70">
        <v>5243000</v>
      </c>
      <c r="F72" s="70">
        <v>5243000</v>
      </c>
      <c r="G72" s="126" t="s">
        <v>263</v>
      </c>
      <c r="H72" s="126" t="s">
        <v>264</v>
      </c>
      <c r="I72" s="126" t="s">
        <v>257</v>
      </c>
    </row>
    <row r="73" spans="1:34" ht="24" x14ac:dyDescent="0.2">
      <c r="A73" s="103" t="s">
        <v>362</v>
      </c>
      <c r="B73" s="103" t="s">
        <v>262</v>
      </c>
      <c r="C73" s="61" t="s">
        <v>510</v>
      </c>
      <c r="D73" s="70">
        <v>0</v>
      </c>
      <c r="E73" s="70">
        <v>5243000</v>
      </c>
      <c r="F73" s="70">
        <v>5243000</v>
      </c>
      <c r="G73" s="126" t="s">
        <v>263</v>
      </c>
      <c r="H73" s="126" t="s">
        <v>264</v>
      </c>
      <c r="I73" s="126" t="s">
        <v>257</v>
      </c>
    </row>
    <row r="74" spans="1:34" ht="24" x14ac:dyDescent="0.2">
      <c r="A74" s="103" t="s">
        <v>363</v>
      </c>
      <c r="B74" s="103" t="s">
        <v>262</v>
      </c>
      <c r="C74" s="61" t="s">
        <v>511</v>
      </c>
      <c r="D74" s="70">
        <v>0</v>
      </c>
      <c r="E74" s="70">
        <v>385000</v>
      </c>
      <c r="F74" s="70">
        <v>385000</v>
      </c>
      <c r="G74" s="126" t="s">
        <v>263</v>
      </c>
      <c r="H74" s="126" t="s">
        <v>264</v>
      </c>
      <c r="I74" s="126" t="s">
        <v>257</v>
      </c>
    </row>
    <row r="75" spans="1:34" ht="24" x14ac:dyDescent="0.2">
      <c r="A75" s="103" t="s">
        <v>364</v>
      </c>
      <c r="B75" s="103" t="s">
        <v>262</v>
      </c>
      <c r="C75" s="61" t="s">
        <v>512</v>
      </c>
      <c r="D75" s="70">
        <v>0</v>
      </c>
      <c r="E75" s="70">
        <v>385000</v>
      </c>
      <c r="F75" s="70">
        <v>385000</v>
      </c>
      <c r="G75" s="126" t="s">
        <v>263</v>
      </c>
      <c r="H75" s="126" t="s">
        <v>264</v>
      </c>
      <c r="I75" s="126" t="s">
        <v>257</v>
      </c>
    </row>
    <row r="76" spans="1:34" ht="24" x14ac:dyDescent="0.2">
      <c r="A76" s="103" t="s">
        <v>365</v>
      </c>
      <c r="B76" s="103" t="s">
        <v>262</v>
      </c>
      <c r="C76" s="61" t="s">
        <v>513</v>
      </c>
      <c r="D76" s="70">
        <v>0</v>
      </c>
      <c r="E76" s="70">
        <v>385000</v>
      </c>
      <c r="F76" s="70">
        <v>385000</v>
      </c>
      <c r="G76" s="126" t="s">
        <v>263</v>
      </c>
      <c r="H76" s="126" t="s">
        <v>264</v>
      </c>
      <c r="I76" s="126" t="s">
        <v>257</v>
      </c>
    </row>
    <row r="77" spans="1:34" ht="24" x14ac:dyDescent="0.2">
      <c r="A77" s="103" t="s">
        <v>366</v>
      </c>
      <c r="B77" s="103" t="s">
        <v>262</v>
      </c>
      <c r="C77" s="61" t="s">
        <v>514</v>
      </c>
      <c r="D77" s="70">
        <v>0</v>
      </c>
      <c r="E77" s="70">
        <v>868000</v>
      </c>
      <c r="F77" s="70">
        <v>868000</v>
      </c>
      <c r="G77" s="126" t="s">
        <v>263</v>
      </c>
      <c r="H77" s="126" t="s">
        <v>264</v>
      </c>
      <c r="I77" s="126" t="s">
        <v>257</v>
      </c>
    </row>
    <row r="78" spans="1:34" ht="24" x14ac:dyDescent="0.2">
      <c r="A78" s="103" t="s">
        <v>367</v>
      </c>
      <c r="B78" s="103" t="s">
        <v>262</v>
      </c>
      <c r="C78" s="61" t="s">
        <v>515</v>
      </c>
      <c r="D78" s="70">
        <v>0</v>
      </c>
      <c r="E78" s="70">
        <v>868000</v>
      </c>
      <c r="F78" s="70">
        <v>868000</v>
      </c>
      <c r="G78" s="126" t="s">
        <v>263</v>
      </c>
      <c r="H78" s="126" t="s">
        <v>264</v>
      </c>
      <c r="I78" s="126" t="s">
        <v>257</v>
      </c>
    </row>
    <row r="79" spans="1:34" ht="24" x14ac:dyDescent="0.2">
      <c r="A79" s="103" t="s">
        <v>368</v>
      </c>
      <c r="B79" s="103" t="s">
        <v>262</v>
      </c>
      <c r="C79" s="61" t="s">
        <v>516</v>
      </c>
      <c r="D79" s="70">
        <v>0</v>
      </c>
      <c r="E79" s="70">
        <v>868000</v>
      </c>
      <c r="F79" s="70">
        <v>868000</v>
      </c>
      <c r="G79" s="126" t="s">
        <v>263</v>
      </c>
      <c r="H79" s="126" t="s">
        <v>264</v>
      </c>
      <c r="I79" s="126" t="s">
        <v>257</v>
      </c>
    </row>
    <row r="80" spans="1:34" ht="24" x14ac:dyDescent="0.2">
      <c r="A80" s="103" t="s">
        <v>369</v>
      </c>
      <c r="B80" s="103" t="s">
        <v>262</v>
      </c>
      <c r="C80" s="61" t="s">
        <v>517</v>
      </c>
      <c r="D80" s="70">
        <v>0</v>
      </c>
      <c r="E80" s="70">
        <v>868000</v>
      </c>
      <c r="F80" s="70">
        <v>868000</v>
      </c>
      <c r="G80" s="126" t="s">
        <v>263</v>
      </c>
      <c r="H80" s="126" t="s">
        <v>264</v>
      </c>
      <c r="I80" s="126" t="s">
        <v>257</v>
      </c>
    </row>
    <row r="81" spans="1:34" ht="24" x14ac:dyDescent="0.2">
      <c r="A81" s="103" t="s">
        <v>370</v>
      </c>
      <c r="B81" s="103" t="s">
        <v>262</v>
      </c>
      <c r="C81" s="61" t="s">
        <v>518</v>
      </c>
      <c r="D81" s="70">
        <v>0</v>
      </c>
      <c r="E81" s="70">
        <v>868000</v>
      </c>
      <c r="F81" s="70">
        <v>868000</v>
      </c>
      <c r="G81" s="126" t="s">
        <v>263</v>
      </c>
      <c r="H81" s="126" t="s">
        <v>264</v>
      </c>
      <c r="I81" s="126" t="s">
        <v>257</v>
      </c>
    </row>
    <row r="82" spans="1:34" ht="24" x14ac:dyDescent="0.2">
      <c r="A82" s="103" t="s">
        <v>371</v>
      </c>
      <c r="B82" s="103" t="s">
        <v>262</v>
      </c>
      <c r="C82" s="61" t="s">
        <v>519</v>
      </c>
      <c r="D82" s="70">
        <v>0</v>
      </c>
      <c r="E82" s="70">
        <v>385000</v>
      </c>
      <c r="F82" s="70">
        <v>385000</v>
      </c>
      <c r="G82" s="126" t="s">
        <v>263</v>
      </c>
      <c r="H82" s="126" t="s">
        <v>264</v>
      </c>
      <c r="I82" s="126" t="s">
        <v>257</v>
      </c>
    </row>
    <row r="83" spans="1:34" ht="24" x14ac:dyDescent="0.2">
      <c r="A83" s="103" t="s">
        <v>372</v>
      </c>
      <c r="B83" s="103" t="s">
        <v>262</v>
      </c>
      <c r="C83" s="61" t="s">
        <v>520</v>
      </c>
      <c r="D83" s="70">
        <v>0</v>
      </c>
      <c r="E83" s="70">
        <v>385000</v>
      </c>
      <c r="F83" s="70">
        <v>385000</v>
      </c>
      <c r="G83" s="126" t="s">
        <v>263</v>
      </c>
      <c r="H83" s="126" t="s">
        <v>264</v>
      </c>
      <c r="I83" s="126" t="s">
        <v>257</v>
      </c>
    </row>
    <row r="84" spans="1:34" ht="24" x14ac:dyDescent="0.2">
      <c r="A84" s="103" t="s">
        <v>373</v>
      </c>
      <c r="B84" s="103" t="s">
        <v>262</v>
      </c>
      <c r="C84" s="61" t="s">
        <v>521</v>
      </c>
      <c r="D84" s="70">
        <v>0</v>
      </c>
      <c r="E84" s="70">
        <v>385000</v>
      </c>
      <c r="F84" s="70">
        <v>385000</v>
      </c>
      <c r="G84" s="126" t="s">
        <v>263</v>
      </c>
      <c r="H84" s="126" t="s">
        <v>264</v>
      </c>
      <c r="I84" s="126" t="s">
        <v>257</v>
      </c>
    </row>
    <row r="85" spans="1:34" s="68" customFormat="1" x14ac:dyDescent="0.2">
      <c r="A85" s="68" t="s">
        <v>26</v>
      </c>
      <c r="D85" s="69">
        <v>0</v>
      </c>
      <c r="E85" s="69">
        <v>20811000</v>
      </c>
      <c r="F85" s="69">
        <v>20811000</v>
      </c>
      <c r="G85" s="167"/>
      <c r="H85" s="167"/>
      <c r="I85" s="167"/>
    </row>
    <row r="86" spans="1:34" s="4" customFormat="1" x14ac:dyDescent="0.2">
      <c r="A86" s="28" t="s">
        <v>374</v>
      </c>
      <c r="B86" s="41"/>
      <c r="C86" s="41"/>
      <c r="D86" s="67"/>
      <c r="E86" s="67"/>
      <c r="F86" s="67"/>
      <c r="G86" s="74"/>
      <c r="H86" s="74"/>
      <c r="I86" s="74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2"/>
      <c r="AC86" s="42"/>
      <c r="AD86" s="42"/>
      <c r="AE86" s="42"/>
      <c r="AF86" s="42"/>
      <c r="AG86" s="42"/>
      <c r="AH86" s="43"/>
    </row>
    <row r="87" spans="1:34" ht="45" x14ac:dyDescent="0.2">
      <c r="A87" s="94" t="s">
        <v>375</v>
      </c>
      <c r="B87" s="94" t="s">
        <v>251</v>
      </c>
      <c r="C87" s="61" t="s">
        <v>376</v>
      </c>
      <c r="D87" s="62">
        <v>1500000</v>
      </c>
      <c r="E87" s="62">
        <v>0</v>
      </c>
      <c r="F87" s="62">
        <v>1500000</v>
      </c>
      <c r="G87" s="168" t="s">
        <v>263</v>
      </c>
      <c r="H87" s="168" t="s">
        <v>264</v>
      </c>
      <c r="I87" s="168" t="s">
        <v>673</v>
      </c>
    </row>
    <row r="88" spans="1:34" s="68" customFormat="1" x14ac:dyDescent="0.2">
      <c r="A88" s="68" t="s">
        <v>26</v>
      </c>
      <c r="D88" s="69">
        <v>1500000</v>
      </c>
      <c r="E88" s="69">
        <v>0</v>
      </c>
      <c r="F88" s="69">
        <v>1500000</v>
      </c>
      <c r="G88" s="167"/>
      <c r="H88" s="167"/>
      <c r="I88" s="167"/>
    </row>
    <row r="89" spans="1:34" s="4" customFormat="1" x14ac:dyDescent="0.2">
      <c r="A89" s="28" t="s">
        <v>524</v>
      </c>
      <c r="B89" s="41"/>
      <c r="C89" s="41"/>
      <c r="D89" s="67"/>
      <c r="E89" s="67"/>
      <c r="F89" s="67"/>
      <c r="G89" s="74"/>
      <c r="H89" s="74"/>
      <c r="I89" s="74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2"/>
      <c r="AC89" s="42"/>
      <c r="AD89" s="42"/>
      <c r="AE89" s="42"/>
      <c r="AF89" s="42"/>
      <c r="AG89" s="42"/>
      <c r="AH89" s="43"/>
    </row>
    <row r="90" spans="1:34" ht="22.5" x14ac:dyDescent="0.2">
      <c r="A90" s="94" t="s">
        <v>928</v>
      </c>
      <c r="B90" s="94" t="s">
        <v>262</v>
      </c>
      <c r="C90" s="61" t="s">
        <v>929</v>
      </c>
      <c r="D90" s="62">
        <v>4190000</v>
      </c>
      <c r="E90" s="62">
        <v>0</v>
      </c>
      <c r="F90" s="62">
        <f>D90+E90</f>
        <v>4190000</v>
      </c>
      <c r="G90" s="212" t="s">
        <v>413</v>
      </c>
      <c r="H90" s="212" t="s">
        <v>381</v>
      </c>
      <c r="I90" s="126" t="s">
        <v>382</v>
      </c>
    </row>
    <row r="91" spans="1:34" x14ac:dyDescent="0.2">
      <c r="A91" s="94" t="s">
        <v>930</v>
      </c>
      <c r="B91" s="94" t="s">
        <v>262</v>
      </c>
      <c r="C91" s="61" t="s">
        <v>931</v>
      </c>
      <c r="D91" s="62">
        <v>1970000</v>
      </c>
      <c r="E91" s="62">
        <v>0</v>
      </c>
      <c r="F91" s="62">
        <f t="shared" ref="F91:F98" si="0">D91+E91</f>
        <v>1970000</v>
      </c>
      <c r="G91" s="211" t="s">
        <v>413</v>
      </c>
      <c r="H91" s="211" t="s">
        <v>381</v>
      </c>
      <c r="I91" s="211" t="s">
        <v>257</v>
      </c>
    </row>
    <row r="92" spans="1:34" x14ac:dyDescent="0.2">
      <c r="A92" s="94" t="s">
        <v>932</v>
      </c>
      <c r="B92" s="94" t="s">
        <v>262</v>
      </c>
      <c r="C92" s="61" t="s">
        <v>933</v>
      </c>
      <c r="D92" s="62">
        <v>4640000</v>
      </c>
      <c r="E92" s="62">
        <v>0</v>
      </c>
      <c r="F92" s="62">
        <f t="shared" si="0"/>
        <v>4640000</v>
      </c>
      <c r="G92" s="211" t="s">
        <v>413</v>
      </c>
      <c r="H92" s="211" t="s">
        <v>381</v>
      </c>
      <c r="I92" s="211" t="s">
        <v>257</v>
      </c>
    </row>
    <row r="93" spans="1:34" x14ac:dyDescent="0.2">
      <c r="A93" s="94" t="s">
        <v>934</v>
      </c>
      <c r="B93" s="94" t="s">
        <v>262</v>
      </c>
      <c r="C93" s="61" t="s">
        <v>935</v>
      </c>
      <c r="D93" s="62">
        <v>4770000</v>
      </c>
      <c r="E93" s="62">
        <v>0</v>
      </c>
      <c r="F93" s="62">
        <f t="shared" si="0"/>
        <v>4770000</v>
      </c>
      <c r="G93" s="211" t="s">
        <v>413</v>
      </c>
      <c r="H93" s="211" t="s">
        <v>381</v>
      </c>
      <c r="I93" s="211" t="s">
        <v>257</v>
      </c>
    </row>
    <row r="94" spans="1:34" x14ac:dyDescent="0.2">
      <c r="A94" s="94" t="s">
        <v>936</v>
      </c>
      <c r="B94" s="94" t="s">
        <v>262</v>
      </c>
      <c r="C94" s="61" t="s">
        <v>937</v>
      </c>
      <c r="D94" s="62">
        <v>4340000</v>
      </c>
      <c r="E94" s="62">
        <v>0</v>
      </c>
      <c r="F94" s="62">
        <f t="shared" si="0"/>
        <v>4340000</v>
      </c>
      <c r="G94" s="211" t="s">
        <v>413</v>
      </c>
      <c r="H94" s="211" t="s">
        <v>381</v>
      </c>
      <c r="I94" s="211" t="s">
        <v>257</v>
      </c>
    </row>
    <row r="95" spans="1:34" x14ac:dyDescent="0.2">
      <c r="A95" s="94" t="s">
        <v>938</v>
      </c>
      <c r="B95" s="94" t="s">
        <v>262</v>
      </c>
      <c r="C95" s="61" t="s">
        <v>939</v>
      </c>
      <c r="D95" s="62">
        <v>2650000</v>
      </c>
      <c r="E95" s="62">
        <v>0</v>
      </c>
      <c r="F95" s="62">
        <f t="shared" si="0"/>
        <v>2650000</v>
      </c>
      <c r="G95" s="211" t="s">
        <v>413</v>
      </c>
      <c r="H95" s="211" t="s">
        <v>381</v>
      </c>
      <c r="I95" s="211" t="s">
        <v>257</v>
      </c>
    </row>
    <row r="96" spans="1:34" x14ac:dyDescent="0.2">
      <c r="A96" s="94" t="s">
        <v>539</v>
      </c>
      <c r="B96" s="94" t="s">
        <v>262</v>
      </c>
      <c r="C96" s="61" t="s">
        <v>940</v>
      </c>
      <c r="D96" s="62">
        <v>2538000</v>
      </c>
      <c r="E96" s="62">
        <v>0</v>
      </c>
      <c r="F96" s="62">
        <f t="shared" si="0"/>
        <v>2538000</v>
      </c>
      <c r="G96" s="211" t="s">
        <v>405</v>
      </c>
      <c r="H96" s="211" t="s">
        <v>381</v>
      </c>
      <c r="I96" s="211" t="s">
        <v>257</v>
      </c>
    </row>
    <row r="97" spans="1:34" x14ac:dyDescent="0.2">
      <c r="A97" s="94" t="s">
        <v>541</v>
      </c>
      <c r="B97" s="94" t="s">
        <v>262</v>
      </c>
      <c r="C97" s="61" t="s">
        <v>941</v>
      </c>
      <c r="D97" s="62">
        <v>1692000</v>
      </c>
      <c r="E97" s="62">
        <v>0</v>
      </c>
      <c r="F97" s="62">
        <f t="shared" si="0"/>
        <v>1692000</v>
      </c>
      <c r="G97" s="211" t="s">
        <v>394</v>
      </c>
      <c r="H97" s="211" t="s">
        <v>381</v>
      </c>
      <c r="I97" s="211" t="s">
        <v>257</v>
      </c>
    </row>
    <row r="98" spans="1:34" ht="22.5" x14ac:dyDescent="0.2">
      <c r="A98" s="94" t="s">
        <v>540</v>
      </c>
      <c r="B98" s="94" t="s">
        <v>262</v>
      </c>
      <c r="C98" s="61" t="s">
        <v>942</v>
      </c>
      <c r="D98" s="62">
        <v>1500000</v>
      </c>
      <c r="E98" s="62">
        <v>0</v>
      </c>
      <c r="F98" s="62">
        <f t="shared" si="0"/>
        <v>1500000</v>
      </c>
      <c r="G98" s="211" t="s">
        <v>263</v>
      </c>
      <c r="H98" s="211" t="s">
        <v>381</v>
      </c>
      <c r="I98" s="211" t="s">
        <v>257</v>
      </c>
    </row>
    <row r="99" spans="1:34" x14ac:dyDescent="0.2">
      <c r="A99" s="209" t="s">
        <v>26</v>
      </c>
      <c r="B99" s="97"/>
      <c r="C99" s="97"/>
      <c r="D99" s="69">
        <f>SUM(D90:D98)</f>
        <v>28290000</v>
      </c>
      <c r="E99" s="69">
        <f>SUM(E90:E98)</f>
        <v>0</v>
      </c>
      <c r="F99" s="69">
        <f>SUM(F90:F98)</f>
        <v>28290000</v>
      </c>
      <c r="G99" s="210"/>
      <c r="H99" s="210"/>
      <c r="I99" s="210"/>
    </row>
    <row r="100" spans="1:34" s="4" customFormat="1" x14ac:dyDescent="0.2">
      <c r="A100" s="28" t="s">
        <v>377</v>
      </c>
      <c r="B100" s="41"/>
      <c r="C100" s="41"/>
      <c r="D100" s="67"/>
      <c r="E100" s="67"/>
      <c r="F100" s="67"/>
      <c r="G100" s="74"/>
      <c r="H100" s="74"/>
      <c r="I100" s="74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  <c r="AA100" s="41"/>
      <c r="AB100" s="42"/>
      <c r="AC100" s="42"/>
      <c r="AD100" s="42"/>
      <c r="AE100" s="42"/>
      <c r="AF100" s="42"/>
      <c r="AG100" s="42"/>
      <c r="AH100" s="43"/>
    </row>
    <row r="101" spans="1:34" ht="22.5" x14ac:dyDescent="0.2">
      <c r="A101" s="94" t="s">
        <v>378</v>
      </c>
      <c r="B101" s="94" t="s">
        <v>262</v>
      </c>
      <c r="C101" s="61" t="s">
        <v>379</v>
      </c>
      <c r="D101" s="62">
        <v>3600000</v>
      </c>
      <c r="E101" s="62">
        <v>0</v>
      </c>
      <c r="F101" s="62">
        <v>3600000</v>
      </c>
      <c r="G101" s="126" t="s">
        <v>380</v>
      </c>
      <c r="H101" s="126" t="s">
        <v>381</v>
      </c>
      <c r="I101" s="126" t="s">
        <v>382</v>
      </c>
    </row>
    <row r="102" spans="1:34" ht="24" x14ac:dyDescent="0.2">
      <c r="A102" s="94" t="s">
        <v>383</v>
      </c>
      <c r="B102" s="94" t="s">
        <v>262</v>
      </c>
      <c r="C102" s="61" t="s">
        <v>548</v>
      </c>
      <c r="D102" s="62">
        <v>2250000</v>
      </c>
      <c r="E102" s="62">
        <v>0</v>
      </c>
      <c r="F102" s="62">
        <v>2250000</v>
      </c>
      <c r="G102" s="126" t="s">
        <v>380</v>
      </c>
      <c r="H102" s="126" t="s">
        <v>381</v>
      </c>
      <c r="I102" s="126" t="s">
        <v>265</v>
      </c>
    </row>
    <row r="103" spans="1:34" ht="36" x14ac:dyDescent="0.2">
      <c r="A103" s="94" t="s">
        <v>384</v>
      </c>
      <c r="B103" s="94" t="s">
        <v>262</v>
      </c>
      <c r="C103" s="61" t="s">
        <v>549</v>
      </c>
      <c r="D103" s="62">
        <v>0</v>
      </c>
      <c r="E103" s="62">
        <v>1431250</v>
      </c>
      <c r="F103" s="62">
        <v>1431250</v>
      </c>
      <c r="G103" s="126" t="s">
        <v>385</v>
      </c>
      <c r="H103" s="126" t="s">
        <v>386</v>
      </c>
      <c r="I103" s="126" t="s">
        <v>265</v>
      </c>
    </row>
    <row r="104" spans="1:34" ht="24" x14ac:dyDescent="0.2">
      <c r="A104" s="94" t="s">
        <v>387</v>
      </c>
      <c r="B104" s="94" t="s">
        <v>262</v>
      </c>
      <c r="C104" s="61" t="s">
        <v>551</v>
      </c>
      <c r="D104" s="62">
        <v>240000</v>
      </c>
      <c r="E104" s="62">
        <v>2162813</v>
      </c>
      <c r="F104" s="62">
        <v>2402813</v>
      </c>
      <c r="G104" s="126" t="s">
        <v>385</v>
      </c>
      <c r="H104" s="126" t="s">
        <v>386</v>
      </c>
      <c r="I104" s="126" t="s">
        <v>265</v>
      </c>
    </row>
    <row r="105" spans="1:34" ht="24" x14ac:dyDescent="0.2">
      <c r="A105" s="94" t="s">
        <v>388</v>
      </c>
      <c r="B105" s="94" t="s">
        <v>389</v>
      </c>
      <c r="C105" s="61" t="s">
        <v>552</v>
      </c>
      <c r="D105" s="62">
        <v>0</v>
      </c>
      <c r="E105" s="62">
        <v>1441875</v>
      </c>
      <c r="F105" s="62">
        <v>1441875</v>
      </c>
      <c r="G105" s="126" t="s">
        <v>385</v>
      </c>
      <c r="H105" s="126" t="s">
        <v>386</v>
      </c>
      <c r="I105" s="126" t="s">
        <v>265</v>
      </c>
    </row>
    <row r="106" spans="1:34" ht="36" x14ac:dyDescent="0.2">
      <c r="A106" s="94" t="s">
        <v>390</v>
      </c>
      <c r="B106" s="94" t="s">
        <v>262</v>
      </c>
      <c r="C106" s="61" t="s">
        <v>921</v>
      </c>
      <c r="D106" s="62">
        <v>0</v>
      </c>
      <c r="E106" s="62">
        <v>1143750</v>
      </c>
      <c r="F106" s="62">
        <v>1143750</v>
      </c>
      <c r="G106" s="126" t="s">
        <v>385</v>
      </c>
      <c r="H106" s="126" t="s">
        <v>386</v>
      </c>
      <c r="I106" s="126" t="s">
        <v>265</v>
      </c>
    </row>
    <row r="107" spans="1:34" ht="24" x14ac:dyDescent="0.2">
      <c r="A107" s="94" t="s">
        <v>391</v>
      </c>
      <c r="B107" s="94" t="s">
        <v>262</v>
      </c>
      <c r="C107" s="61" t="s">
        <v>555</v>
      </c>
      <c r="D107" s="62">
        <v>255000</v>
      </c>
      <c r="E107" s="62">
        <v>2162813</v>
      </c>
      <c r="F107" s="62">
        <v>2417813</v>
      </c>
      <c r="G107" s="126" t="s">
        <v>385</v>
      </c>
      <c r="H107" s="126" t="s">
        <v>386</v>
      </c>
      <c r="I107" s="126" t="s">
        <v>265</v>
      </c>
    </row>
    <row r="108" spans="1:34" ht="24" x14ac:dyDescent="0.2">
      <c r="A108" s="94" t="s">
        <v>392</v>
      </c>
      <c r="B108" s="94" t="s">
        <v>389</v>
      </c>
      <c r="C108" s="61" t="s">
        <v>556</v>
      </c>
      <c r="D108" s="62">
        <v>0</v>
      </c>
      <c r="E108" s="62">
        <v>1441875</v>
      </c>
      <c r="F108" s="62">
        <v>1441875</v>
      </c>
      <c r="G108" s="126" t="s">
        <v>385</v>
      </c>
      <c r="H108" s="126" t="s">
        <v>386</v>
      </c>
      <c r="I108" s="126" t="s">
        <v>265</v>
      </c>
    </row>
    <row r="109" spans="1:34" ht="36" x14ac:dyDescent="0.2">
      <c r="A109" s="94" t="s">
        <v>393</v>
      </c>
      <c r="B109" s="94" t="s">
        <v>262</v>
      </c>
      <c r="C109" s="61" t="s">
        <v>922</v>
      </c>
      <c r="D109" s="62">
        <v>0</v>
      </c>
      <c r="E109" s="62">
        <v>1143750</v>
      </c>
      <c r="F109" s="62">
        <v>1143750</v>
      </c>
      <c r="G109" s="126" t="s">
        <v>394</v>
      </c>
      <c r="H109" s="126" t="s">
        <v>386</v>
      </c>
      <c r="I109" s="126" t="s">
        <v>265</v>
      </c>
    </row>
    <row r="110" spans="1:34" ht="24" x14ac:dyDescent="0.2">
      <c r="A110" s="94" t="s">
        <v>395</v>
      </c>
      <c r="B110" s="94" t="s">
        <v>262</v>
      </c>
      <c r="C110" s="61" t="s">
        <v>559</v>
      </c>
      <c r="D110" s="62">
        <v>240000</v>
      </c>
      <c r="E110" s="62">
        <v>2162813</v>
      </c>
      <c r="F110" s="62">
        <v>2402813</v>
      </c>
      <c r="G110" s="126" t="s">
        <v>394</v>
      </c>
      <c r="H110" s="126" t="s">
        <v>386</v>
      </c>
      <c r="I110" s="126" t="s">
        <v>265</v>
      </c>
    </row>
    <row r="111" spans="1:34" ht="24" x14ac:dyDescent="0.2">
      <c r="A111" s="94" t="s">
        <v>396</v>
      </c>
      <c r="B111" s="94" t="s">
        <v>389</v>
      </c>
      <c r="C111" s="61" t="s">
        <v>560</v>
      </c>
      <c r="D111" s="62">
        <v>0</v>
      </c>
      <c r="E111" s="62">
        <v>1441875</v>
      </c>
      <c r="F111" s="62">
        <v>1441875</v>
      </c>
      <c r="G111" s="126" t="s">
        <v>394</v>
      </c>
      <c r="H111" s="126" t="s">
        <v>386</v>
      </c>
      <c r="I111" s="126" t="s">
        <v>265</v>
      </c>
    </row>
    <row r="112" spans="1:34" ht="36" x14ac:dyDescent="0.2">
      <c r="A112" s="94" t="s">
        <v>397</v>
      </c>
      <c r="B112" s="94" t="s">
        <v>262</v>
      </c>
      <c r="C112" s="61" t="s">
        <v>561</v>
      </c>
      <c r="D112" s="62">
        <v>0</v>
      </c>
      <c r="E112" s="62">
        <v>1431250</v>
      </c>
      <c r="F112" s="62">
        <v>1431250</v>
      </c>
      <c r="G112" s="126" t="s">
        <v>394</v>
      </c>
      <c r="H112" s="126" t="s">
        <v>386</v>
      </c>
      <c r="I112" s="126" t="s">
        <v>265</v>
      </c>
    </row>
    <row r="113" spans="1:9" ht="24" x14ac:dyDescent="0.2">
      <c r="A113" s="94" t="s">
        <v>398</v>
      </c>
      <c r="B113" s="94" t="s">
        <v>262</v>
      </c>
      <c r="C113" s="61" t="s">
        <v>563</v>
      </c>
      <c r="D113" s="62">
        <v>240000</v>
      </c>
      <c r="E113" s="62">
        <v>2162813</v>
      </c>
      <c r="F113" s="62">
        <v>2402813</v>
      </c>
      <c r="G113" s="126" t="s">
        <v>394</v>
      </c>
      <c r="H113" s="126" t="s">
        <v>386</v>
      </c>
      <c r="I113" s="126" t="s">
        <v>265</v>
      </c>
    </row>
    <row r="114" spans="1:9" ht="24" x14ac:dyDescent="0.2">
      <c r="A114" s="94" t="s">
        <v>399</v>
      </c>
      <c r="B114" s="94" t="s">
        <v>389</v>
      </c>
      <c r="C114" s="61" t="s">
        <v>564</v>
      </c>
      <c r="D114" s="62">
        <v>0</v>
      </c>
      <c r="E114" s="62">
        <v>1441875</v>
      </c>
      <c r="F114" s="62">
        <v>1441875</v>
      </c>
      <c r="G114" s="126" t="s">
        <v>394</v>
      </c>
      <c r="H114" s="126" t="s">
        <v>386</v>
      </c>
      <c r="I114" s="126" t="s">
        <v>265</v>
      </c>
    </row>
    <row r="115" spans="1:9" ht="36" x14ac:dyDescent="0.2">
      <c r="A115" s="94" t="s">
        <v>400</v>
      </c>
      <c r="B115" s="94" t="s">
        <v>262</v>
      </c>
      <c r="C115" s="61" t="s">
        <v>923</v>
      </c>
      <c r="D115" s="62">
        <v>0</v>
      </c>
      <c r="E115" s="62">
        <v>1143750</v>
      </c>
      <c r="F115" s="62">
        <v>1143750</v>
      </c>
      <c r="G115" s="126" t="s">
        <v>394</v>
      </c>
      <c r="H115" s="126" t="s">
        <v>386</v>
      </c>
      <c r="I115" s="126" t="s">
        <v>265</v>
      </c>
    </row>
    <row r="116" spans="1:9" ht="24" x14ac:dyDescent="0.2">
      <c r="A116" s="94" t="s">
        <v>401</v>
      </c>
      <c r="B116" s="94" t="s">
        <v>262</v>
      </c>
      <c r="C116" s="61" t="s">
        <v>617</v>
      </c>
      <c r="D116" s="62">
        <v>240000</v>
      </c>
      <c r="E116" s="62">
        <v>2162813</v>
      </c>
      <c r="F116" s="62">
        <v>2402813</v>
      </c>
      <c r="G116" s="126" t="s">
        <v>394</v>
      </c>
      <c r="H116" s="126" t="s">
        <v>386</v>
      </c>
      <c r="I116" s="126" t="s">
        <v>265</v>
      </c>
    </row>
    <row r="117" spans="1:9" ht="24" x14ac:dyDescent="0.2">
      <c r="A117" s="94" t="s">
        <v>402</v>
      </c>
      <c r="B117" s="94" t="s">
        <v>389</v>
      </c>
      <c r="C117" s="61" t="s">
        <v>565</v>
      </c>
      <c r="D117" s="62">
        <v>0</v>
      </c>
      <c r="E117" s="62">
        <v>1441875</v>
      </c>
      <c r="F117" s="62">
        <v>1441875</v>
      </c>
      <c r="G117" s="126" t="s">
        <v>394</v>
      </c>
      <c r="H117" s="126" t="s">
        <v>386</v>
      </c>
      <c r="I117" s="126" t="s">
        <v>265</v>
      </c>
    </row>
    <row r="118" spans="1:9" ht="36" x14ac:dyDescent="0.2">
      <c r="A118" s="94" t="s">
        <v>403</v>
      </c>
      <c r="B118" s="94" t="s">
        <v>262</v>
      </c>
      <c r="C118" s="61" t="s">
        <v>566</v>
      </c>
      <c r="D118" s="62">
        <v>0</v>
      </c>
      <c r="E118" s="62">
        <v>955875</v>
      </c>
      <c r="F118" s="62">
        <v>955875</v>
      </c>
      <c r="G118" s="126" t="s">
        <v>394</v>
      </c>
      <c r="H118" s="126" t="s">
        <v>386</v>
      </c>
      <c r="I118" s="126" t="s">
        <v>265</v>
      </c>
    </row>
    <row r="119" spans="1:9" ht="36" x14ac:dyDescent="0.2">
      <c r="A119" s="94" t="s">
        <v>404</v>
      </c>
      <c r="B119" s="94" t="s">
        <v>262</v>
      </c>
      <c r="C119" s="61" t="s">
        <v>567</v>
      </c>
      <c r="D119" s="62">
        <v>0</v>
      </c>
      <c r="E119" s="62">
        <v>475375</v>
      </c>
      <c r="F119" s="62">
        <v>475375</v>
      </c>
      <c r="G119" s="126" t="s">
        <v>405</v>
      </c>
      <c r="H119" s="126" t="s">
        <v>386</v>
      </c>
      <c r="I119" s="126" t="s">
        <v>265</v>
      </c>
    </row>
    <row r="120" spans="1:9" ht="24" x14ac:dyDescent="0.2">
      <c r="A120" s="94" t="s">
        <v>406</v>
      </c>
      <c r="B120" s="94" t="s">
        <v>262</v>
      </c>
      <c r="C120" s="61" t="s">
        <v>616</v>
      </c>
      <c r="D120" s="62">
        <v>144000</v>
      </c>
      <c r="E120" s="62">
        <v>1297688</v>
      </c>
      <c r="F120" s="62">
        <v>1441688</v>
      </c>
      <c r="G120" s="126" t="s">
        <v>394</v>
      </c>
      <c r="H120" s="126" t="s">
        <v>386</v>
      </c>
      <c r="I120" s="126" t="s">
        <v>265</v>
      </c>
    </row>
    <row r="121" spans="1:9" ht="24" x14ac:dyDescent="0.2">
      <c r="A121" s="94" t="s">
        <v>407</v>
      </c>
      <c r="B121" s="94" t="s">
        <v>262</v>
      </c>
      <c r="C121" s="61" t="s">
        <v>615</v>
      </c>
      <c r="D121" s="62">
        <v>96000</v>
      </c>
      <c r="E121" s="62">
        <v>865125</v>
      </c>
      <c r="F121" s="62">
        <v>961125</v>
      </c>
      <c r="G121" s="126" t="s">
        <v>405</v>
      </c>
      <c r="H121" s="126" t="s">
        <v>386</v>
      </c>
      <c r="I121" s="126" t="s">
        <v>265</v>
      </c>
    </row>
    <row r="122" spans="1:9" ht="24" x14ac:dyDescent="0.2">
      <c r="A122" s="94" t="s">
        <v>408</v>
      </c>
      <c r="B122" s="94" t="s">
        <v>389</v>
      </c>
      <c r="C122" s="61" t="s">
        <v>614</v>
      </c>
      <c r="D122" s="62">
        <v>0</v>
      </c>
      <c r="E122" s="62">
        <v>1441875</v>
      </c>
      <c r="F122" s="62">
        <v>1441875</v>
      </c>
      <c r="G122" s="126" t="s">
        <v>409</v>
      </c>
      <c r="H122" s="126" t="s">
        <v>386</v>
      </c>
      <c r="I122" s="126" t="s">
        <v>265</v>
      </c>
    </row>
    <row r="123" spans="1:9" s="68" customFormat="1" x14ac:dyDescent="0.2">
      <c r="A123" s="68" t="s">
        <v>26</v>
      </c>
      <c r="D123" s="69">
        <v>7305000</v>
      </c>
      <c r="E123" s="69">
        <v>29353128</v>
      </c>
      <c r="F123" s="69">
        <v>36658128</v>
      </c>
      <c r="G123" s="167"/>
      <c r="H123" s="167"/>
      <c r="I123" s="167"/>
    </row>
    <row r="124" spans="1:9" x14ac:dyDescent="0.2">
      <c r="A124" s="28" t="s">
        <v>410</v>
      </c>
      <c r="B124" s="41"/>
      <c r="C124" s="41"/>
      <c r="D124" s="67"/>
      <c r="E124" s="67"/>
      <c r="F124" s="67"/>
      <c r="G124" s="74"/>
      <c r="H124" s="74"/>
      <c r="I124" s="74"/>
    </row>
    <row r="125" spans="1:9" ht="33.75" x14ac:dyDescent="0.2">
      <c r="A125" s="94" t="s">
        <v>411</v>
      </c>
      <c r="B125" s="94" t="s">
        <v>262</v>
      </c>
      <c r="C125" s="61" t="s">
        <v>412</v>
      </c>
      <c r="D125" s="62">
        <v>0</v>
      </c>
      <c r="E125" s="62">
        <v>2850480</v>
      </c>
      <c r="F125" s="62">
        <v>2850480</v>
      </c>
      <c r="G125" s="126" t="s">
        <v>413</v>
      </c>
      <c r="H125" s="126" t="s">
        <v>414</v>
      </c>
      <c r="I125" s="126" t="s">
        <v>382</v>
      </c>
    </row>
    <row r="126" spans="1:9" ht="22.5" x14ac:dyDescent="0.2">
      <c r="A126" s="94" t="s">
        <v>415</v>
      </c>
      <c r="B126" s="94" t="s">
        <v>389</v>
      </c>
      <c r="C126" s="61" t="s">
        <v>416</v>
      </c>
      <c r="D126" s="62">
        <v>0</v>
      </c>
      <c r="E126" s="62">
        <v>1200000</v>
      </c>
      <c r="F126" s="62">
        <v>1200000</v>
      </c>
      <c r="G126" s="126" t="s">
        <v>413</v>
      </c>
      <c r="H126" s="126" t="s">
        <v>417</v>
      </c>
      <c r="I126" s="126" t="s">
        <v>265</v>
      </c>
    </row>
    <row r="127" spans="1:9" x14ac:dyDescent="0.2">
      <c r="A127" s="94" t="s">
        <v>418</v>
      </c>
      <c r="B127" s="94" t="s">
        <v>262</v>
      </c>
      <c r="C127" s="61" t="s">
        <v>419</v>
      </c>
      <c r="D127" s="62">
        <v>0</v>
      </c>
      <c r="E127" s="62">
        <v>2430000</v>
      </c>
      <c r="F127" s="62">
        <v>2430000</v>
      </c>
      <c r="G127" s="126" t="s">
        <v>413</v>
      </c>
      <c r="H127" s="126" t="s">
        <v>381</v>
      </c>
      <c r="I127" s="126" t="s">
        <v>265</v>
      </c>
    </row>
    <row r="128" spans="1:9" ht="22.5" x14ac:dyDescent="0.2">
      <c r="A128" s="94" t="s">
        <v>420</v>
      </c>
      <c r="B128" s="94" t="s">
        <v>389</v>
      </c>
      <c r="C128" s="61" t="s">
        <v>421</v>
      </c>
      <c r="D128" s="62">
        <v>0</v>
      </c>
      <c r="E128" s="62">
        <v>1200000</v>
      </c>
      <c r="F128" s="62">
        <v>1200000</v>
      </c>
      <c r="G128" s="126" t="s">
        <v>413</v>
      </c>
      <c r="H128" s="126" t="s">
        <v>417</v>
      </c>
      <c r="I128" s="126" t="s">
        <v>265</v>
      </c>
    </row>
    <row r="129" spans="1:34" x14ac:dyDescent="0.2">
      <c r="A129" s="94" t="s">
        <v>422</v>
      </c>
      <c r="B129" s="94" t="s">
        <v>262</v>
      </c>
      <c r="C129" s="61" t="s">
        <v>423</v>
      </c>
      <c r="D129" s="62">
        <v>0</v>
      </c>
      <c r="E129" s="62">
        <v>2430000</v>
      </c>
      <c r="F129" s="62">
        <v>2430000</v>
      </c>
      <c r="G129" s="126" t="s">
        <v>413</v>
      </c>
      <c r="H129" s="126" t="s">
        <v>381</v>
      </c>
      <c r="I129" s="126" t="s">
        <v>265</v>
      </c>
    </row>
    <row r="130" spans="1:34" ht="22.5" x14ac:dyDescent="0.2">
      <c r="A130" s="94" t="s">
        <v>424</v>
      </c>
      <c r="B130" s="94" t="s">
        <v>389</v>
      </c>
      <c r="C130" s="61" t="s">
        <v>425</v>
      </c>
      <c r="D130" s="62">
        <v>0</v>
      </c>
      <c r="E130" s="62">
        <v>1200000</v>
      </c>
      <c r="F130" s="62">
        <v>1200000</v>
      </c>
      <c r="G130" s="126" t="s">
        <v>413</v>
      </c>
      <c r="H130" s="126" t="s">
        <v>417</v>
      </c>
      <c r="I130" s="126" t="s">
        <v>265</v>
      </c>
    </row>
    <row r="131" spans="1:34" s="68" customFormat="1" x14ac:dyDescent="0.2">
      <c r="A131" s="94" t="s">
        <v>426</v>
      </c>
      <c r="B131" s="94" t="s">
        <v>262</v>
      </c>
      <c r="C131" s="61" t="s">
        <v>427</v>
      </c>
      <c r="D131" s="62">
        <v>0</v>
      </c>
      <c r="E131" s="62">
        <v>4350000</v>
      </c>
      <c r="F131" s="62">
        <v>4350000</v>
      </c>
      <c r="G131" s="126" t="s">
        <v>413</v>
      </c>
      <c r="H131" s="126" t="s">
        <v>381</v>
      </c>
      <c r="I131" s="126" t="s">
        <v>265</v>
      </c>
    </row>
    <row r="132" spans="1:34" s="4" customFormat="1" ht="22.5" x14ac:dyDescent="0.2">
      <c r="A132" s="94" t="s">
        <v>428</v>
      </c>
      <c r="B132" s="94" t="s">
        <v>389</v>
      </c>
      <c r="C132" s="61" t="s">
        <v>429</v>
      </c>
      <c r="D132" s="62">
        <v>0</v>
      </c>
      <c r="E132" s="62">
        <v>1800000</v>
      </c>
      <c r="F132" s="62">
        <v>1800000</v>
      </c>
      <c r="G132" s="126" t="s">
        <v>413</v>
      </c>
      <c r="H132" s="126" t="s">
        <v>417</v>
      </c>
      <c r="I132" s="126" t="s">
        <v>265</v>
      </c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  <c r="AA132" s="41"/>
      <c r="AB132" s="42"/>
      <c r="AC132" s="42"/>
      <c r="AD132" s="42"/>
      <c r="AE132" s="42"/>
      <c r="AF132" s="42"/>
      <c r="AG132" s="42"/>
      <c r="AH132" s="43"/>
    </row>
    <row r="133" spans="1:34" s="64" customFormat="1" ht="33.75" x14ac:dyDescent="0.25">
      <c r="A133" s="94" t="s">
        <v>430</v>
      </c>
      <c r="B133" s="94" t="s">
        <v>262</v>
      </c>
      <c r="C133" s="61" t="s">
        <v>431</v>
      </c>
      <c r="D133" s="62">
        <v>0</v>
      </c>
      <c r="E133" s="62">
        <v>2850480</v>
      </c>
      <c r="F133" s="62">
        <v>2850480</v>
      </c>
      <c r="G133" s="126" t="s">
        <v>413</v>
      </c>
      <c r="H133" s="126" t="s">
        <v>414</v>
      </c>
      <c r="I133" s="126" t="s">
        <v>265</v>
      </c>
    </row>
    <row r="134" spans="1:34" s="68" customFormat="1" ht="22.5" x14ac:dyDescent="0.2">
      <c r="A134" s="94" t="s">
        <v>432</v>
      </c>
      <c r="B134" s="94" t="s">
        <v>389</v>
      </c>
      <c r="C134" s="61" t="s">
        <v>433</v>
      </c>
      <c r="D134" s="62">
        <v>0</v>
      </c>
      <c r="E134" s="62">
        <v>1200000</v>
      </c>
      <c r="F134" s="62">
        <v>1200000</v>
      </c>
      <c r="G134" s="126" t="s">
        <v>413</v>
      </c>
      <c r="H134" s="126" t="s">
        <v>417</v>
      </c>
      <c r="I134" s="126" t="s">
        <v>265</v>
      </c>
    </row>
    <row r="135" spans="1:34" s="4" customFormat="1" x14ac:dyDescent="0.2">
      <c r="A135" s="94" t="s">
        <v>434</v>
      </c>
      <c r="B135" s="94" t="s">
        <v>262</v>
      </c>
      <c r="C135" s="61" t="s">
        <v>435</v>
      </c>
      <c r="D135" s="62">
        <v>0</v>
      </c>
      <c r="E135" s="62">
        <v>2430000</v>
      </c>
      <c r="F135" s="62">
        <v>2430000</v>
      </c>
      <c r="G135" s="126" t="s">
        <v>413</v>
      </c>
      <c r="H135" s="126" t="s">
        <v>381</v>
      </c>
      <c r="I135" s="126" t="s">
        <v>265</v>
      </c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2"/>
      <c r="AC135" s="42"/>
      <c r="AD135" s="42"/>
      <c r="AE135" s="42"/>
      <c r="AF135" s="42"/>
      <c r="AG135" s="42"/>
      <c r="AH135" s="43"/>
    </row>
    <row r="136" spans="1:34" s="64" customFormat="1" ht="22.5" x14ac:dyDescent="0.25">
      <c r="A136" s="94" t="s">
        <v>436</v>
      </c>
      <c r="B136" s="94" t="s">
        <v>389</v>
      </c>
      <c r="C136" s="61" t="s">
        <v>437</v>
      </c>
      <c r="D136" s="62">
        <v>0</v>
      </c>
      <c r="E136" s="62">
        <v>1200000</v>
      </c>
      <c r="F136" s="62">
        <v>1200000</v>
      </c>
      <c r="G136" s="126" t="s">
        <v>413</v>
      </c>
      <c r="H136" s="126" t="s">
        <v>417</v>
      </c>
      <c r="I136" s="126" t="s">
        <v>265</v>
      </c>
    </row>
    <row r="137" spans="1:34" s="68" customFormat="1" x14ac:dyDescent="0.2">
      <c r="A137" s="94" t="s">
        <v>438</v>
      </c>
      <c r="B137" s="94" t="s">
        <v>262</v>
      </c>
      <c r="C137" s="61" t="s">
        <v>439</v>
      </c>
      <c r="D137" s="62">
        <v>0</v>
      </c>
      <c r="E137" s="62">
        <v>2430000</v>
      </c>
      <c r="F137" s="62">
        <v>2430000</v>
      </c>
      <c r="G137" s="126" t="s">
        <v>413</v>
      </c>
      <c r="H137" s="126" t="s">
        <v>381</v>
      </c>
      <c r="I137" s="126" t="s">
        <v>265</v>
      </c>
    </row>
    <row r="138" spans="1:34" s="183" customFormat="1" ht="22.5" x14ac:dyDescent="0.2">
      <c r="A138" s="94" t="s">
        <v>440</v>
      </c>
      <c r="B138" s="94" t="s">
        <v>389</v>
      </c>
      <c r="C138" s="61" t="s">
        <v>441</v>
      </c>
      <c r="D138" s="62">
        <v>0</v>
      </c>
      <c r="E138" s="62">
        <v>1200000</v>
      </c>
      <c r="F138" s="62">
        <v>1200000</v>
      </c>
      <c r="G138" s="126" t="s">
        <v>413</v>
      </c>
      <c r="H138" s="126" t="s">
        <v>417</v>
      </c>
      <c r="I138" s="126" t="s">
        <v>265</v>
      </c>
    </row>
    <row r="139" spans="1:34" ht="33.75" x14ac:dyDescent="0.2">
      <c r="A139" s="94" t="s">
        <v>442</v>
      </c>
      <c r="B139" s="94" t="s">
        <v>262</v>
      </c>
      <c r="C139" s="61" t="s">
        <v>583</v>
      </c>
      <c r="D139" s="62">
        <v>0</v>
      </c>
      <c r="E139" s="62">
        <v>1710288</v>
      </c>
      <c r="F139" s="62">
        <v>1710288</v>
      </c>
      <c r="G139" s="126" t="s">
        <v>394</v>
      </c>
      <c r="H139" s="126" t="s">
        <v>414</v>
      </c>
      <c r="I139" s="126" t="s">
        <v>265</v>
      </c>
    </row>
    <row r="140" spans="1:34" ht="33.75" x14ac:dyDescent="0.2">
      <c r="A140" s="94" t="s">
        <v>443</v>
      </c>
      <c r="B140" s="94" t="s">
        <v>262</v>
      </c>
      <c r="C140" s="61" t="s">
        <v>619</v>
      </c>
      <c r="D140" s="62">
        <v>0</v>
      </c>
      <c r="E140" s="62">
        <v>1140192</v>
      </c>
      <c r="F140" s="62">
        <v>1140192</v>
      </c>
      <c r="G140" s="126" t="s">
        <v>405</v>
      </c>
      <c r="H140" s="126" t="s">
        <v>414</v>
      </c>
      <c r="I140" s="126" t="s">
        <v>265</v>
      </c>
    </row>
    <row r="141" spans="1:34" ht="22.5" x14ac:dyDescent="0.2">
      <c r="A141" s="94" t="s">
        <v>444</v>
      </c>
      <c r="B141" s="94" t="s">
        <v>389</v>
      </c>
      <c r="C141" s="61" t="s">
        <v>445</v>
      </c>
      <c r="D141" s="62">
        <v>0</v>
      </c>
      <c r="E141" s="62">
        <v>1200000</v>
      </c>
      <c r="F141" s="62">
        <v>1200000</v>
      </c>
      <c r="G141" s="126" t="s">
        <v>409</v>
      </c>
      <c r="H141" s="126" t="s">
        <v>417</v>
      </c>
      <c r="I141" s="126" t="s">
        <v>265</v>
      </c>
    </row>
    <row r="142" spans="1:34" x14ac:dyDescent="0.2">
      <c r="A142" s="68" t="s">
        <v>26</v>
      </c>
      <c r="B142" s="68"/>
      <c r="C142" s="68"/>
      <c r="D142" s="69">
        <v>0</v>
      </c>
      <c r="E142" s="69">
        <v>32821440</v>
      </c>
      <c r="F142" s="69">
        <v>32821440</v>
      </c>
      <c r="G142" s="167"/>
      <c r="H142" s="167"/>
      <c r="I142" s="167"/>
    </row>
    <row r="143" spans="1:34" x14ac:dyDescent="0.2">
      <c r="A143" s="28" t="s">
        <v>446</v>
      </c>
      <c r="B143" s="41"/>
      <c r="C143" s="41"/>
      <c r="D143" s="67"/>
      <c r="E143" s="67"/>
      <c r="F143" s="67"/>
      <c r="G143" s="74"/>
      <c r="H143" s="74"/>
      <c r="I143" s="74"/>
    </row>
    <row r="144" spans="1:34" ht="45" x14ac:dyDescent="0.2">
      <c r="A144" s="94" t="s">
        <v>447</v>
      </c>
      <c r="B144" s="94" t="s">
        <v>262</v>
      </c>
      <c r="C144" s="61" t="s">
        <v>590</v>
      </c>
      <c r="D144" s="62">
        <v>0</v>
      </c>
      <c r="E144" s="62">
        <v>682500</v>
      </c>
      <c r="F144" s="62">
        <v>682500</v>
      </c>
      <c r="G144" s="126" t="s">
        <v>448</v>
      </c>
      <c r="H144" s="126" t="s">
        <v>449</v>
      </c>
      <c r="I144" s="126" t="s">
        <v>674</v>
      </c>
    </row>
    <row r="145" spans="1:9" x14ac:dyDescent="0.2">
      <c r="A145" s="68" t="s">
        <v>26</v>
      </c>
      <c r="B145" s="68"/>
      <c r="C145" s="68"/>
      <c r="D145" s="69">
        <v>0</v>
      </c>
      <c r="E145" s="69">
        <v>682500</v>
      </c>
      <c r="F145" s="69">
        <v>682500</v>
      </c>
      <c r="G145" s="167"/>
      <c r="H145" s="167"/>
      <c r="I145" s="75"/>
    </row>
    <row r="146" spans="1:9" x14ac:dyDescent="0.2">
      <c r="A146" s="28" t="s">
        <v>450</v>
      </c>
      <c r="B146" s="41"/>
      <c r="C146" s="41"/>
      <c r="D146" s="67"/>
      <c r="E146" s="67"/>
      <c r="F146" s="67"/>
      <c r="G146" s="74"/>
      <c r="H146" s="74"/>
      <c r="I146" s="74"/>
    </row>
    <row r="147" spans="1:9" ht="22.5" x14ac:dyDescent="0.2">
      <c r="A147" s="94" t="s">
        <v>451</v>
      </c>
      <c r="B147" s="94" t="s">
        <v>262</v>
      </c>
      <c r="C147" s="61" t="s">
        <v>452</v>
      </c>
      <c r="D147" s="62">
        <v>0</v>
      </c>
      <c r="E147" s="62">
        <v>0</v>
      </c>
      <c r="F147" s="62">
        <v>1250000</v>
      </c>
      <c r="G147" s="126" t="s">
        <v>263</v>
      </c>
      <c r="H147" s="126"/>
      <c r="I147" s="213"/>
    </row>
    <row r="148" spans="1:9" x14ac:dyDescent="0.2">
      <c r="A148" s="68" t="s">
        <v>26</v>
      </c>
      <c r="B148" s="68"/>
      <c r="C148" s="68"/>
      <c r="D148" s="69">
        <v>0</v>
      </c>
      <c r="E148" s="69">
        <v>0</v>
      </c>
      <c r="F148" s="69">
        <v>1250000</v>
      </c>
      <c r="G148" s="75"/>
      <c r="H148" s="75"/>
      <c r="I148" s="75"/>
    </row>
    <row r="149" spans="1:9" x14ac:dyDescent="0.2">
      <c r="A149" s="183" t="s">
        <v>246</v>
      </c>
      <c r="B149" s="183"/>
      <c r="C149" s="183"/>
      <c r="D149" s="181">
        <v>55528076</v>
      </c>
      <c r="E149" s="181">
        <v>184671651</v>
      </c>
      <c r="F149" s="181">
        <v>241449727</v>
      </c>
      <c r="G149" s="184"/>
      <c r="H149" s="184"/>
      <c r="I149" s="184"/>
    </row>
    <row r="151" spans="1:9" x14ac:dyDescent="0.2">
      <c r="A151" s="1" t="s">
        <v>453</v>
      </c>
    </row>
    <row r="152" spans="1:9" x14ac:dyDescent="0.2">
      <c r="A152" s="1" t="s">
        <v>454</v>
      </c>
    </row>
    <row r="153" spans="1:9" x14ac:dyDescent="0.2">
      <c r="A153" s="1" t="s">
        <v>455</v>
      </c>
    </row>
  </sheetData>
  <sheetProtection algorithmName="SHA-512" hashValue="epTphdxtLdcNJNYyGzR0a7N6P0UCr4/mmIiqCY5WkXt0ACgmL9IDoYodvfd4ZzvVm9usDKr4llBKk6GqWDZpcg==" saltValue="kDuQmdVwRmdg1Exbxt2M9w==" spinCount="100000" sheet="1" objects="1" scenarios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H153"/>
  <sheetViews>
    <sheetView workbookViewId="0">
      <selection sqref="A1:XFD1048576"/>
    </sheetView>
  </sheetViews>
  <sheetFormatPr defaultRowHeight="12" x14ac:dyDescent="0.2"/>
  <cols>
    <col min="1" max="1" width="10.5703125" style="12" customWidth="1"/>
    <col min="2" max="2" width="14.42578125" style="12" customWidth="1"/>
    <col min="3" max="3" width="68.42578125" style="1" customWidth="1"/>
    <col min="4" max="6" width="13.7109375" style="85" customWidth="1"/>
    <col min="7" max="7" width="13.7109375" style="86" customWidth="1"/>
    <col min="8" max="8" width="13.7109375" style="85" customWidth="1"/>
    <col min="9" max="10" width="13.7109375" style="124" customWidth="1"/>
    <col min="11" max="11" width="13.7109375" style="85" customWidth="1"/>
    <col min="12" max="12" width="13.7109375" style="87" customWidth="1"/>
    <col min="13" max="16384" width="9.140625" style="1"/>
  </cols>
  <sheetData>
    <row r="1" spans="1:34" x14ac:dyDescent="0.2">
      <c r="A1" s="90" t="s">
        <v>456</v>
      </c>
    </row>
    <row r="3" spans="1:34" s="60" customFormat="1" ht="51" customHeight="1" x14ac:dyDescent="0.25">
      <c r="A3" s="59" t="s">
        <v>243</v>
      </c>
      <c r="B3" s="59" t="s">
        <v>242</v>
      </c>
      <c r="C3" s="59" t="s">
        <v>41</v>
      </c>
      <c r="D3" s="78" t="s">
        <v>457</v>
      </c>
      <c r="E3" s="78" t="s">
        <v>458</v>
      </c>
      <c r="F3" s="78" t="s">
        <v>459</v>
      </c>
      <c r="G3" s="79" t="s">
        <v>460</v>
      </c>
      <c r="H3" s="78" t="s">
        <v>461</v>
      </c>
      <c r="I3" s="105" t="s">
        <v>462</v>
      </c>
      <c r="J3" s="105" t="s">
        <v>463</v>
      </c>
      <c r="K3" s="78" t="s">
        <v>464</v>
      </c>
      <c r="L3" s="80" t="s">
        <v>465</v>
      </c>
    </row>
    <row r="4" spans="1:34" s="4" customFormat="1" x14ac:dyDescent="0.2">
      <c r="A4" s="92" t="s">
        <v>258</v>
      </c>
      <c r="B4" s="41"/>
      <c r="C4" s="41"/>
      <c r="D4" s="81"/>
      <c r="E4" s="81"/>
      <c r="F4" s="81"/>
      <c r="G4" s="82"/>
      <c r="H4" s="81"/>
      <c r="I4" s="125"/>
      <c r="J4" s="125"/>
      <c r="K4" s="81"/>
      <c r="L4" s="83"/>
      <c r="M4" s="93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2"/>
      <c r="AC4" s="42"/>
      <c r="AD4" s="42"/>
      <c r="AE4" s="42"/>
      <c r="AF4" s="42"/>
      <c r="AG4" s="42"/>
      <c r="AH4" s="43"/>
    </row>
    <row r="5" spans="1:34" ht="48" x14ac:dyDescent="0.2">
      <c r="A5" s="94" t="s">
        <v>466</v>
      </c>
      <c r="B5" s="94" t="s">
        <v>262</v>
      </c>
      <c r="C5" s="61" t="s">
        <v>467</v>
      </c>
      <c r="D5" s="95">
        <v>97200</v>
      </c>
      <c r="E5" s="95">
        <v>631800</v>
      </c>
      <c r="F5" s="95">
        <v>729000</v>
      </c>
      <c r="G5" s="96">
        <v>0</v>
      </c>
      <c r="H5" s="95">
        <v>729000</v>
      </c>
      <c r="I5" s="126" t="s">
        <v>468</v>
      </c>
      <c r="J5" s="126" t="s">
        <v>469</v>
      </c>
      <c r="K5" s="94">
        <v>1719.88</v>
      </c>
      <c r="L5" s="95">
        <v>423.87</v>
      </c>
    </row>
    <row r="6" spans="1:34" x14ac:dyDescent="0.2">
      <c r="A6" s="94" t="s">
        <v>470</v>
      </c>
      <c r="B6" s="94" t="s">
        <v>262</v>
      </c>
      <c r="C6" s="61" t="s">
        <v>471</v>
      </c>
      <c r="D6" s="95">
        <v>0</v>
      </c>
      <c r="E6" s="95">
        <v>11700</v>
      </c>
      <c r="F6" s="95">
        <v>11700</v>
      </c>
      <c r="G6" s="96">
        <v>0</v>
      </c>
      <c r="H6" s="95">
        <v>11700</v>
      </c>
      <c r="I6" s="126" t="s">
        <v>468</v>
      </c>
      <c r="J6" s="126" t="s">
        <v>469</v>
      </c>
      <c r="K6" s="94">
        <v>1719.88</v>
      </c>
      <c r="L6" s="95">
        <v>6.8</v>
      </c>
    </row>
    <row r="7" spans="1:34" ht="48" x14ac:dyDescent="0.2">
      <c r="A7" s="94" t="s">
        <v>472</v>
      </c>
      <c r="B7" s="94" t="s">
        <v>262</v>
      </c>
      <c r="C7" s="61" t="s">
        <v>473</v>
      </c>
      <c r="D7" s="95">
        <v>1105800</v>
      </c>
      <c r="E7" s="95">
        <v>3404700</v>
      </c>
      <c r="F7" s="95">
        <v>4510500</v>
      </c>
      <c r="G7" s="96">
        <v>0</v>
      </c>
      <c r="H7" s="95">
        <v>4510500</v>
      </c>
      <c r="I7" s="126" t="s">
        <v>468</v>
      </c>
      <c r="J7" s="126" t="s">
        <v>469</v>
      </c>
      <c r="K7" s="94">
        <v>1719.88</v>
      </c>
      <c r="L7" s="95">
        <v>2622.57</v>
      </c>
    </row>
    <row r="8" spans="1:34" ht="48" x14ac:dyDescent="0.2">
      <c r="A8" s="94" t="s">
        <v>261</v>
      </c>
      <c r="B8" s="94" t="s">
        <v>262</v>
      </c>
      <c r="C8" s="61" t="s">
        <v>474</v>
      </c>
      <c r="D8" s="95">
        <v>2061000</v>
      </c>
      <c r="E8" s="95">
        <v>3159000</v>
      </c>
      <c r="F8" s="95">
        <v>5220000</v>
      </c>
      <c r="G8" s="96">
        <v>0</v>
      </c>
      <c r="H8" s="95">
        <v>5220000</v>
      </c>
      <c r="I8" s="126" t="s">
        <v>468</v>
      </c>
      <c r="J8" s="126" t="s">
        <v>469</v>
      </c>
      <c r="K8" s="94">
        <v>1719.88</v>
      </c>
      <c r="L8" s="95">
        <v>3035.1</v>
      </c>
    </row>
    <row r="9" spans="1:34" x14ac:dyDescent="0.2">
      <c r="A9" s="94" t="s">
        <v>266</v>
      </c>
      <c r="B9" s="94" t="s">
        <v>262</v>
      </c>
      <c r="C9" s="61" t="s">
        <v>267</v>
      </c>
      <c r="D9" s="95">
        <v>0</v>
      </c>
      <c r="E9" s="95">
        <v>6000</v>
      </c>
      <c r="F9" s="95">
        <v>6000</v>
      </c>
      <c r="G9" s="96">
        <v>0</v>
      </c>
      <c r="H9" s="95">
        <v>6000</v>
      </c>
      <c r="I9" s="126" t="s">
        <v>468</v>
      </c>
      <c r="J9" s="126" t="s">
        <v>469</v>
      </c>
      <c r="K9" s="94">
        <v>1719.88</v>
      </c>
      <c r="L9" s="95">
        <v>3.49</v>
      </c>
    </row>
    <row r="10" spans="1:34" ht="48" x14ac:dyDescent="0.2">
      <c r="A10" s="94" t="s">
        <v>268</v>
      </c>
      <c r="B10" s="94" t="s">
        <v>262</v>
      </c>
      <c r="C10" s="61" t="s">
        <v>475</v>
      </c>
      <c r="D10" s="95">
        <v>792000</v>
      </c>
      <c r="E10" s="95">
        <v>8108100</v>
      </c>
      <c r="F10" s="95">
        <v>8900100</v>
      </c>
      <c r="G10" s="96">
        <v>0</v>
      </c>
      <c r="H10" s="95">
        <v>8900100</v>
      </c>
      <c r="I10" s="126" t="s">
        <v>468</v>
      </c>
      <c r="J10" s="126" t="s">
        <v>469</v>
      </c>
      <c r="K10" s="94">
        <v>1719.88</v>
      </c>
      <c r="L10" s="95">
        <v>5174.84</v>
      </c>
    </row>
    <row r="11" spans="1:34" x14ac:dyDescent="0.2">
      <c r="A11" s="94" t="s">
        <v>269</v>
      </c>
      <c r="B11" s="94" t="s">
        <v>262</v>
      </c>
      <c r="C11" s="61" t="s">
        <v>270</v>
      </c>
      <c r="D11" s="95">
        <v>0</v>
      </c>
      <c r="E11" s="95">
        <v>73200</v>
      </c>
      <c r="F11" s="95">
        <v>73200</v>
      </c>
      <c r="G11" s="96">
        <v>0</v>
      </c>
      <c r="H11" s="95">
        <v>73200</v>
      </c>
      <c r="I11" s="126" t="s">
        <v>468</v>
      </c>
      <c r="J11" s="126" t="s">
        <v>469</v>
      </c>
      <c r="K11" s="94">
        <v>1719.88</v>
      </c>
      <c r="L11" s="95">
        <v>42.56</v>
      </c>
    </row>
    <row r="12" spans="1:34" ht="48" x14ac:dyDescent="0.2">
      <c r="A12" s="94" t="s">
        <v>271</v>
      </c>
      <c r="B12" s="94" t="s">
        <v>262</v>
      </c>
      <c r="C12" s="61" t="s">
        <v>476</v>
      </c>
      <c r="D12" s="95">
        <v>456000</v>
      </c>
      <c r="E12" s="95">
        <v>1404000</v>
      </c>
      <c r="F12" s="95">
        <v>1860000</v>
      </c>
      <c r="G12" s="96">
        <v>0</v>
      </c>
      <c r="H12" s="95">
        <v>1860000</v>
      </c>
      <c r="I12" s="126" t="s">
        <v>468</v>
      </c>
      <c r="J12" s="126" t="s">
        <v>469</v>
      </c>
      <c r="K12" s="94">
        <v>1719.88</v>
      </c>
      <c r="L12" s="95">
        <v>1081.47</v>
      </c>
    </row>
    <row r="13" spans="1:34" x14ac:dyDescent="0.2">
      <c r="A13" s="94" t="s">
        <v>272</v>
      </c>
      <c r="B13" s="94" t="s">
        <v>262</v>
      </c>
      <c r="C13" s="61" t="s">
        <v>273</v>
      </c>
      <c r="D13" s="95">
        <v>0</v>
      </c>
      <c r="E13" s="95">
        <v>109080</v>
      </c>
      <c r="F13" s="95">
        <v>109080</v>
      </c>
      <c r="G13" s="96">
        <v>0</v>
      </c>
      <c r="H13" s="95">
        <v>109080</v>
      </c>
      <c r="I13" s="126" t="s">
        <v>468</v>
      </c>
      <c r="J13" s="126" t="s">
        <v>469</v>
      </c>
      <c r="K13" s="94">
        <v>1719.88</v>
      </c>
      <c r="L13" s="95">
        <v>63.42</v>
      </c>
    </row>
    <row r="14" spans="1:34" ht="48" x14ac:dyDescent="0.2">
      <c r="A14" s="94" t="s">
        <v>274</v>
      </c>
      <c r="B14" s="94" t="s">
        <v>262</v>
      </c>
      <c r="C14" s="61" t="s">
        <v>477</v>
      </c>
      <c r="D14" s="95">
        <v>1915200</v>
      </c>
      <c r="E14" s="95">
        <v>5896800</v>
      </c>
      <c r="F14" s="95">
        <v>7812000</v>
      </c>
      <c r="G14" s="96">
        <v>0</v>
      </c>
      <c r="H14" s="95">
        <v>7812000</v>
      </c>
      <c r="I14" s="126" t="s">
        <v>468</v>
      </c>
      <c r="J14" s="126" t="s">
        <v>469</v>
      </c>
      <c r="K14" s="94">
        <v>1719.88</v>
      </c>
      <c r="L14" s="95">
        <v>4542.18</v>
      </c>
    </row>
    <row r="15" spans="1:34" x14ac:dyDescent="0.2">
      <c r="A15" s="94" t="s">
        <v>275</v>
      </c>
      <c r="B15" s="94" t="s">
        <v>262</v>
      </c>
      <c r="C15" s="61" t="s">
        <v>276</v>
      </c>
      <c r="D15" s="95">
        <v>0</v>
      </c>
      <c r="E15" s="95">
        <v>2400</v>
      </c>
      <c r="F15" s="95">
        <v>2400</v>
      </c>
      <c r="G15" s="96">
        <v>0</v>
      </c>
      <c r="H15" s="95">
        <v>2400</v>
      </c>
      <c r="I15" s="126" t="s">
        <v>468</v>
      </c>
      <c r="J15" s="126" t="s">
        <v>469</v>
      </c>
      <c r="K15" s="94">
        <v>1719.88</v>
      </c>
      <c r="L15" s="95">
        <v>1.4</v>
      </c>
    </row>
    <row r="16" spans="1:34" ht="48" x14ac:dyDescent="0.2">
      <c r="A16" s="94" t="s">
        <v>277</v>
      </c>
      <c r="B16" s="94" t="s">
        <v>262</v>
      </c>
      <c r="C16" s="61" t="s">
        <v>478</v>
      </c>
      <c r="D16" s="95">
        <v>1824000</v>
      </c>
      <c r="E16" s="95">
        <v>5616000</v>
      </c>
      <c r="F16" s="95">
        <v>7440000</v>
      </c>
      <c r="G16" s="96">
        <v>0</v>
      </c>
      <c r="H16" s="95">
        <v>7440000</v>
      </c>
      <c r="I16" s="126" t="s">
        <v>468</v>
      </c>
      <c r="J16" s="126" t="s">
        <v>469</v>
      </c>
      <c r="K16" s="94">
        <v>1719.88</v>
      </c>
      <c r="L16" s="95">
        <v>4325.88</v>
      </c>
    </row>
    <row r="17" spans="1:12" x14ac:dyDescent="0.2">
      <c r="A17" s="94" t="s">
        <v>278</v>
      </c>
      <c r="B17" s="94" t="s">
        <v>262</v>
      </c>
      <c r="C17" s="61" t="s">
        <v>279</v>
      </c>
      <c r="D17" s="95">
        <v>0</v>
      </c>
      <c r="E17" s="95">
        <v>19200</v>
      </c>
      <c r="F17" s="95">
        <v>19200</v>
      </c>
      <c r="G17" s="96">
        <v>0</v>
      </c>
      <c r="H17" s="95">
        <v>19200</v>
      </c>
      <c r="I17" s="126" t="s">
        <v>468</v>
      </c>
      <c r="J17" s="126" t="s">
        <v>469</v>
      </c>
      <c r="K17" s="94">
        <v>1719.88</v>
      </c>
      <c r="L17" s="95">
        <v>11.16</v>
      </c>
    </row>
    <row r="18" spans="1:12" ht="48" x14ac:dyDescent="0.2">
      <c r="A18" s="94" t="s">
        <v>280</v>
      </c>
      <c r="B18" s="94" t="s">
        <v>262</v>
      </c>
      <c r="C18" s="61" t="s">
        <v>479</v>
      </c>
      <c r="D18" s="95">
        <v>2227500</v>
      </c>
      <c r="E18" s="95">
        <v>5791500</v>
      </c>
      <c r="F18" s="95">
        <v>8019000</v>
      </c>
      <c r="G18" s="96">
        <v>0</v>
      </c>
      <c r="H18" s="95">
        <v>8019000</v>
      </c>
      <c r="I18" s="126" t="s">
        <v>468</v>
      </c>
      <c r="J18" s="126" t="s">
        <v>469</v>
      </c>
      <c r="K18" s="94">
        <v>1719.88</v>
      </c>
      <c r="L18" s="95">
        <v>4662.53</v>
      </c>
    </row>
    <row r="19" spans="1:12" x14ac:dyDescent="0.2">
      <c r="A19" s="94" t="s">
        <v>281</v>
      </c>
      <c r="B19" s="94" t="s">
        <v>262</v>
      </c>
      <c r="C19" s="61" t="s">
        <v>282</v>
      </c>
      <c r="D19" s="95">
        <v>0</v>
      </c>
      <c r="E19" s="95">
        <v>55260</v>
      </c>
      <c r="F19" s="95">
        <v>55260</v>
      </c>
      <c r="G19" s="96">
        <v>0</v>
      </c>
      <c r="H19" s="95">
        <v>55260</v>
      </c>
      <c r="I19" s="126" t="s">
        <v>468</v>
      </c>
      <c r="J19" s="126" t="s">
        <v>469</v>
      </c>
      <c r="K19" s="94">
        <v>1719.88</v>
      </c>
      <c r="L19" s="95">
        <v>32.130000000000003</v>
      </c>
    </row>
    <row r="20" spans="1:12" ht="24" x14ac:dyDescent="0.2">
      <c r="A20" s="94" t="s">
        <v>283</v>
      </c>
      <c r="B20" s="94" t="s">
        <v>262</v>
      </c>
      <c r="C20" s="61" t="s">
        <v>480</v>
      </c>
      <c r="D20" s="95">
        <v>0</v>
      </c>
      <c r="E20" s="95">
        <v>1371910</v>
      </c>
      <c r="F20" s="95">
        <v>1371910</v>
      </c>
      <c r="G20" s="96">
        <v>0</v>
      </c>
      <c r="H20" s="95">
        <v>1371910</v>
      </c>
      <c r="I20" s="126" t="s">
        <v>468</v>
      </c>
      <c r="J20" s="126" t="s">
        <v>469</v>
      </c>
      <c r="K20" s="94">
        <v>1719.88</v>
      </c>
      <c r="L20" s="95">
        <v>797.68</v>
      </c>
    </row>
    <row r="21" spans="1:12" ht="24" x14ac:dyDescent="0.2">
      <c r="A21" s="94" t="s">
        <v>284</v>
      </c>
      <c r="B21" s="94" t="s">
        <v>262</v>
      </c>
      <c r="C21" s="61" t="s">
        <v>481</v>
      </c>
      <c r="D21" s="95">
        <v>0</v>
      </c>
      <c r="E21" s="95">
        <v>1977443</v>
      </c>
      <c r="F21" s="95">
        <v>1977443</v>
      </c>
      <c r="G21" s="96">
        <v>0</v>
      </c>
      <c r="H21" s="95">
        <v>1977443</v>
      </c>
      <c r="I21" s="126" t="s">
        <v>468</v>
      </c>
      <c r="J21" s="126" t="s">
        <v>469</v>
      </c>
      <c r="K21" s="94">
        <v>1719.88</v>
      </c>
      <c r="L21" s="95">
        <v>1149.76</v>
      </c>
    </row>
    <row r="22" spans="1:12" ht="60" x14ac:dyDescent="0.2">
      <c r="A22" s="94" t="s">
        <v>285</v>
      </c>
      <c r="B22" s="94" t="s">
        <v>262</v>
      </c>
      <c r="C22" s="61" t="s">
        <v>482</v>
      </c>
      <c r="D22" s="95">
        <v>2114250</v>
      </c>
      <c r="E22" s="95">
        <v>7686900</v>
      </c>
      <c r="F22" s="95">
        <v>9801150</v>
      </c>
      <c r="G22" s="96">
        <v>0</v>
      </c>
      <c r="H22" s="95">
        <v>9801150</v>
      </c>
      <c r="I22" s="126" t="s">
        <v>468</v>
      </c>
      <c r="J22" s="126" t="s">
        <v>469</v>
      </c>
      <c r="K22" s="94">
        <v>1719.88</v>
      </c>
      <c r="L22" s="95">
        <v>5698.74</v>
      </c>
    </row>
    <row r="23" spans="1:12" x14ac:dyDescent="0.2">
      <c r="A23" s="94" t="s">
        <v>286</v>
      </c>
      <c r="B23" s="94" t="s">
        <v>262</v>
      </c>
      <c r="C23" s="61" t="s">
        <v>287</v>
      </c>
      <c r="D23" s="95">
        <v>0</v>
      </c>
      <c r="E23" s="95">
        <v>13650</v>
      </c>
      <c r="F23" s="95">
        <v>13650</v>
      </c>
      <c r="G23" s="96">
        <v>0</v>
      </c>
      <c r="H23" s="95">
        <v>13650</v>
      </c>
      <c r="I23" s="126" t="s">
        <v>468</v>
      </c>
      <c r="J23" s="126" t="s">
        <v>469</v>
      </c>
      <c r="K23" s="94">
        <v>1719.88</v>
      </c>
      <c r="L23" s="95">
        <v>7.94</v>
      </c>
    </row>
    <row r="24" spans="1:12" x14ac:dyDescent="0.2">
      <c r="A24" s="94" t="s">
        <v>288</v>
      </c>
      <c r="B24" s="94" t="s">
        <v>262</v>
      </c>
      <c r="C24" s="61" t="s">
        <v>289</v>
      </c>
      <c r="D24" s="95">
        <v>0</v>
      </c>
      <c r="E24" s="95">
        <v>3960</v>
      </c>
      <c r="F24" s="95">
        <v>3960</v>
      </c>
      <c r="G24" s="96">
        <v>0</v>
      </c>
      <c r="H24" s="95">
        <v>3960</v>
      </c>
      <c r="I24" s="126" t="s">
        <v>468</v>
      </c>
      <c r="J24" s="126" t="s">
        <v>469</v>
      </c>
      <c r="K24" s="94">
        <v>1719.88</v>
      </c>
      <c r="L24" s="95">
        <v>2.2999999999999998</v>
      </c>
    </row>
    <row r="25" spans="1:12" ht="60" x14ac:dyDescent="0.2">
      <c r="A25" s="94" t="s">
        <v>290</v>
      </c>
      <c r="B25" s="94" t="s">
        <v>262</v>
      </c>
      <c r="C25" s="61" t="s">
        <v>483</v>
      </c>
      <c r="D25" s="95">
        <v>1965750</v>
      </c>
      <c r="E25" s="95">
        <v>5896800</v>
      </c>
      <c r="F25" s="95">
        <v>7862550</v>
      </c>
      <c r="G25" s="96">
        <v>0</v>
      </c>
      <c r="H25" s="95">
        <v>7862550</v>
      </c>
      <c r="I25" s="126" t="s">
        <v>468</v>
      </c>
      <c r="J25" s="126" t="s">
        <v>469</v>
      </c>
      <c r="K25" s="94">
        <v>1719.88</v>
      </c>
      <c r="L25" s="95">
        <v>4571.57</v>
      </c>
    </row>
    <row r="26" spans="1:12" ht="48" x14ac:dyDescent="0.2">
      <c r="A26" s="94" t="s">
        <v>291</v>
      </c>
      <c r="B26" s="94" t="s">
        <v>262</v>
      </c>
      <c r="C26" s="61" t="s">
        <v>484</v>
      </c>
      <c r="D26" s="95">
        <v>120000</v>
      </c>
      <c r="E26" s="95">
        <v>2808000</v>
      </c>
      <c r="F26" s="95">
        <v>2928000</v>
      </c>
      <c r="G26" s="96">
        <v>0</v>
      </c>
      <c r="H26" s="95">
        <v>2928000</v>
      </c>
      <c r="I26" s="126" t="s">
        <v>468</v>
      </c>
      <c r="J26" s="126" t="s">
        <v>469</v>
      </c>
      <c r="K26" s="94">
        <v>1719.88</v>
      </c>
      <c r="L26" s="95">
        <v>1702.44</v>
      </c>
    </row>
    <row r="27" spans="1:12" ht="48" x14ac:dyDescent="0.2">
      <c r="A27" s="94" t="s">
        <v>292</v>
      </c>
      <c r="B27" s="94" t="s">
        <v>262</v>
      </c>
      <c r="C27" s="61" t="s">
        <v>485</v>
      </c>
      <c r="D27" s="95">
        <v>310200</v>
      </c>
      <c r="E27" s="95">
        <v>2932800</v>
      </c>
      <c r="F27" s="95">
        <v>3243000</v>
      </c>
      <c r="G27" s="96">
        <v>0</v>
      </c>
      <c r="H27" s="95">
        <v>3243000</v>
      </c>
      <c r="I27" s="126" t="s">
        <v>468</v>
      </c>
      <c r="J27" s="126" t="s">
        <v>469</v>
      </c>
      <c r="K27" s="94">
        <v>1719.88</v>
      </c>
      <c r="L27" s="95">
        <v>1885.6</v>
      </c>
    </row>
    <row r="28" spans="1:12" ht="48" x14ac:dyDescent="0.2">
      <c r="A28" s="94" t="s">
        <v>293</v>
      </c>
      <c r="B28" s="94" t="s">
        <v>262</v>
      </c>
      <c r="C28" s="61" t="s">
        <v>486</v>
      </c>
      <c r="D28" s="95">
        <v>74400</v>
      </c>
      <c r="E28" s="95">
        <v>2176200</v>
      </c>
      <c r="F28" s="95">
        <v>2250600</v>
      </c>
      <c r="G28" s="96">
        <v>0</v>
      </c>
      <c r="H28" s="95">
        <v>2250600</v>
      </c>
      <c r="I28" s="126" t="s">
        <v>468</v>
      </c>
      <c r="J28" s="126" t="s">
        <v>469</v>
      </c>
      <c r="K28" s="94">
        <v>1719.88</v>
      </c>
      <c r="L28" s="95">
        <v>1308.58</v>
      </c>
    </row>
    <row r="29" spans="1:12" ht="36" x14ac:dyDescent="0.2">
      <c r="A29" s="94" t="s">
        <v>294</v>
      </c>
      <c r="B29" s="94" t="s">
        <v>262</v>
      </c>
      <c r="C29" s="61" t="s">
        <v>487</v>
      </c>
      <c r="D29" s="95">
        <v>0</v>
      </c>
      <c r="E29" s="95">
        <v>7581600</v>
      </c>
      <c r="F29" s="95">
        <v>7581600</v>
      </c>
      <c r="G29" s="96">
        <v>0</v>
      </c>
      <c r="H29" s="95">
        <v>7581600</v>
      </c>
      <c r="I29" s="126" t="s">
        <v>468</v>
      </c>
      <c r="J29" s="126" t="s">
        <v>469</v>
      </c>
      <c r="K29" s="94">
        <v>1719.88</v>
      </c>
      <c r="L29" s="95">
        <v>4408.21</v>
      </c>
    </row>
    <row r="30" spans="1:12" x14ac:dyDescent="0.2">
      <c r="A30" s="94" t="s">
        <v>296</v>
      </c>
      <c r="B30" s="94" t="s">
        <v>262</v>
      </c>
      <c r="C30" s="61" t="s">
        <v>297</v>
      </c>
      <c r="D30" s="95">
        <v>0</v>
      </c>
      <c r="E30" s="95">
        <v>2400</v>
      </c>
      <c r="F30" s="95">
        <v>2400</v>
      </c>
      <c r="G30" s="96">
        <v>0</v>
      </c>
      <c r="H30" s="95">
        <v>2400</v>
      </c>
      <c r="I30" s="126" t="s">
        <v>468</v>
      </c>
      <c r="J30" s="126" t="s">
        <v>469</v>
      </c>
      <c r="K30" s="94">
        <v>1719.88</v>
      </c>
      <c r="L30" s="95">
        <v>1.4</v>
      </c>
    </row>
    <row r="31" spans="1:12" ht="48" x14ac:dyDescent="0.2">
      <c r="A31" s="94" t="s">
        <v>298</v>
      </c>
      <c r="B31" s="94" t="s">
        <v>262</v>
      </c>
      <c r="C31" s="61" t="s">
        <v>488</v>
      </c>
      <c r="D31" s="95">
        <v>153900</v>
      </c>
      <c r="E31" s="95">
        <v>7581600</v>
      </c>
      <c r="F31" s="95">
        <v>7735500</v>
      </c>
      <c r="G31" s="96">
        <v>0</v>
      </c>
      <c r="H31" s="95">
        <v>7735500</v>
      </c>
      <c r="I31" s="126" t="s">
        <v>468</v>
      </c>
      <c r="J31" s="126" t="s">
        <v>469</v>
      </c>
      <c r="K31" s="94">
        <v>1719.88</v>
      </c>
      <c r="L31" s="95">
        <v>4497.7</v>
      </c>
    </row>
    <row r="32" spans="1:12" x14ac:dyDescent="0.2">
      <c r="A32" s="94" t="s">
        <v>299</v>
      </c>
      <c r="B32" s="94" t="s">
        <v>262</v>
      </c>
      <c r="C32" s="61" t="s">
        <v>300</v>
      </c>
      <c r="D32" s="95">
        <v>0</v>
      </c>
      <c r="E32" s="95">
        <v>400</v>
      </c>
      <c r="F32" s="95">
        <v>400</v>
      </c>
      <c r="G32" s="96">
        <v>0</v>
      </c>
      <c r="H32" s="95">
        <v>400</v>
      </c>
      <c r="I32" s="126" t="s">
        <v>468</v>
      </c>
      <c r="J32" s="126" t="s">
        <v>469</v>
      </c>
      <c r="K32" s="94">
        <v>1719.88</v>
      </c>
      <c r="L32" s="95">
        <v>0.23</v>
      </c>
    </row>
    <row r="33" spans="1:34" x14ac:dyDescent="0.2">
      <c r="A33" s="94" t="s">
        <v>301</v>
      </c>
      <c r="B33" s="94" t="s">
        <v>262</v>
      </c>
      <c r="C33" s="61" t="s">
        <v>302</v>
      </c>
      <c r="D33" s="95">
        <v>0</v>
      </c>
      <c r="E33" s="95">
        <v>32940</v>
      </c>
      <c r="F33" s="95">
        <v>32940</v>
      </c>
      <c r="G33" s="96">
        <v>0</v>
      </c>
      <c r="H33" s="95">
        <v>32940</v>
      </c>
      <c r="I33" s="126" t="s">
        <v>468</v>
      </c>
      <c r="J33" s="126" t="s">
        <v>469</v>
      </c>
      <c r="K33" s="94">
        <v>1719.88</v>
      </c>
      <c r="L33" s="95">
        <v>19.149999999999999</v>
      </c>
    </row>
    <row r="34" spans="1:34" ht="48" x14ac:dyDescent="0.2">
      <c r="A34" s="94" t="s">
        <v>303</v>
      </c>
      <c r="B34" s="94" t="s">
        <v>262</v>
      </c>
      <c r="C34" s="61" t="s">
        <v>489</v>
      </c>
      <c r="D34" s="95">
        <v>1080000</v>
      </c>
      <c r="E34" s="95">
        <v>2808000</v>
      </c>
      <c r="F34" s="95">
        <v>3888000</v>
      </c>
      <c r="G34" s="96">
        <v>0</v>
      </c>
      <c r="H34" s="95">
        <v>3888000</v>
      </c>
      <c r="I34" s="126" t="s">
        <v>468</v>
      </c>
      <c r="J34" s="126" t="s">
        <v>469</v>
      </c>
      <c r="K34" s="94">
        <v>1719.88</v>
      </c>
      <c r="L34" s="95">
        <v>2260.62</v>
      </c>
    </row>
    <row r="35" spans="1:34" x14ac:dyDescent="0.2">
      <c r="A35" s="94" t="s">
        <v>304</v>
      </c>
      <c r="B35" s="94" t="s">
        <v>262</v>
      </c>
      <c r="C35" s="61" t="s">
        <v>305</v>
      </c>
      <c r="D35" s="95">
        <v>0</v>
      </c>
      <c r="E35" s="95">
        <v>11700</v>
      </c>
      <c r="F35" s="95">
        <v>11700</v>
      </c>
      <c r="G35" s="96">
        <v>0</v>
      </c>
      <c r="H35" s="95">
        <v>11700</v>
      </c>
      <c r="I35" s="126" t="s">
        <v>468</v>
      </c>
      <c r="J35" s="126" t="s">
        <v>469</v>
      </c>
      <c r="K35" s="94">
        <v>1719.88</v>
      </c>
      <c r="L35" s="95">
        <v>6.8</v>
      </c>
    </row>
    <row r="36" spans="1:34" ht="36" x14ac:dyDescent="0.2">
      <c r="A36" s="94" t="s">
        <v>306</v>
      </c>
      <c r="B36" s="94" t="s">
        <v>262</v>
      </c>
      <c r="C36" s="61" t="s">
        <v>307</v>
      </c>
      <c r="D36" s="95">
        <v>676346</v>
      </c>
      <c r="E36" s="95">
        <v>0</v>
      </c>
      <c r="F36" s="95">
        <v>676346</v>
      </c>
      <c r="G36" s="96">
        <v>0</v>
      </c>
      <c r="H36" s="95">
        <v>676346</v>
      </c>
      <c r="I36" s="126" t="s">
        <v>468</v>
      </c>
      <c r="J36" s="126" t="s">
        <v>469</v>
      </c>
      <c r="K36" s="94">
        <v>1719.88</v>
      </c>
      <c r="L36" s="95">
        <v>393.25</v>
      </c>
    </row>
    <row r="37" spans="1:34" x14ac:dyDescent="0.2">
      <c r="A37" s="94" t="s">
        <v>308</v>
      </c>
      <c r="B37" s="94" t="s">
        <v>262</v>
      </c>
      <c r="C37" s="61" t="s">
        <v>309</v>
      </c>
      <c r="D37" s="95">
        <v>0</v>
      </c>
      <c r="E37" s="95">
        <v>540</v>
      </c>
      <c r="F37" s="95">
        <v>540</v>
      </c>
      <c r="G37" s="96">
        <v>0</v>
      </c>
      <c r="H37" s="95">
        <v>540</v>
      </c>
      <c r="I37" s="126" t="s">
        <v>490</v>
      </c>
      <c r="J37" s="126" t="s">
        <v>469</v>
      </c>
      <c r="K37" s="94">
        <v>1719.88</v>
      </c>
      <c r="L37" s="95">
        <v>0.31</v>
      </c>
    </row>
    <row r="38" spans="1:34" ht="36" x14ac:dyDescent="0.2">
      <c r="A38" s="94" t="s">
        <v>310</v>
      </c>
      <c r="B38" s="94" t="s">
        <v>262</v>
      </c>
      <c r="C38" s="61" t="s">
        <v>491</v>
      </c>
      <c r="D38" s="95">
        <v>1035000</v>
      </c>
      <c r="E38" s="95">
        <v>0</v>
      </c>
      <c r="F38" s="95">
        <v>1035000</v>
      </c>
      <c r="G38" s="96">
        <v>0</v>
      </c>
      <c r="H38" s="95">
        <v>1035000</v>
      </c>
      <c r="I38" s="126" t="s">
        <v>490</v>
      </c>
      <c r="J38" s="126" t="s">
        <v>469</v>
      </c>
      <c r="K38" s="94">
        <v>1719.88</v>
      </c>
      <c r="L38" s="95">
        <v>601.79</v>
      </c>
    </row>
    <row r="39" spans="1:34" s="68" customFormat="1" x14ac:dyDescent="0.2">
      <c r="A39" s="97" t="s">
        <v>26</v>
      </c>
      <c r="B39" s="97"/>
      <c r="C39" s="97"/>
      <c r="D39" s="69">
        <v>18008546</v>
      </c>
      <c r="E39" s="69">
        <v>77175583</v>
      </c>
      <c r="F39" s="69">
        <v>95184129</v>
      </c>
      <c r="G39" s="98"/>
      <c r="H39" s="69">
        <v>95184129</v>
      </c>
      <c r="I39" s="98"/>
      <c r="J39" s="98"/>
      <c r="K39" s="97"/>
      <c r="L39" s="97"/>
    </row>
    <row r="40" spans="1:34" s="4" customFormat="1" x14ac:dyDescent="0.2">
      <c r="A40" s="92" t="s">
        <v>312</v>
      </c>
      <c r="B40" s="41"/>
      <c r="C40" s="41"/>
      <c r="D40" s="83"/>
      <c r="E40" s="83"/>
      <c r="F40" s="83"/>
      <c r="G40" s="82"/>
      <c r="H40" s="83"/>
      <c r="I40" s="125"/>
      <c r="J40" s="125"/>
      <c r="K40" s="81"/>
      <c r="L40" s="83"/>
      <c r="M40" s="93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2"/>
      <c r="AC40" s="42"/>
      <c r="AD40" s="42"/>
      <c r="AE40" s="42"/>
      <c r="AF40" s="42"/>
      <c r="AG40" s="42"/>
      <c r="AH40" s="43"/>
    </row>
    <row r="41" spans="1:34" ht="48" x14ac:dyDescent="0.2">
      <c r="A41" s="94" t="s">
        <v>313</v>
      </c>
      <c r="B41" s="94" t="s">
        <v>262</v>
      </c>
      <c r="C41" s="61" t="s">
        <v>492</v>
      </c>
      <c r="D41" s="95">
        <v>0</v>
      </c>
      <c r="E41" s="95">
        <v>1064000</v>
      </c>
      <c r="F41" s="95">
        <v>1064000</v>
      </c>
      <c r="G41" s="96">
        <v>0</v>
      </c>
      <c r="H41" s="95">
        <v>1064000</v>
      </c>
      <c r="I41" s="126" t="s">
        <v>468</v>
      </c>
      <c r="J41" s="126" t="s">
        <v>469</v>
      </c>
      <c r="K41" s="94">
        <v>1719.88</v>
      </c>
      <c r="L41" s="95">
        <v>618.65</v>
      </c>
    </row>
    <row r="42" spans="1:34" ht="24" x14ac:dyDescent="0.2">
      <c r="A42" s="94" t="s">
        <v>315</v>
      </c>
      <c r="B42" s="94" t="s">
        <v>262</v>
      </c>
      <c r="C42" s="61" t="s">
        <v>316</v>
      </c>
      <c r="D42" s="95">
        <v>0</v>
      </c>
      <c r="E42" s="95">
        <v>798000</v>
      </c>
      <c r="F42" s="95">
        <v>798000</v>
      </c>
      <c r="G42" s="96">
        <v>0</v>
      </c>
      <c r="H42" s="95">
        <v>798000</v>
      </c>
      <c r="I42" s="126" t="s">
        <v>468</v>
      </c>
      <c r="J42" s="126" t="s">
        <v>469</v>
      </c>
      <c r="K42" s="94">
        <v>1719.88</v>
      </c>
      <c r="L42" s="95">
        <v>463.99</v>
      </c>
    </row>
    <row r="43" spans="1:34" ht="36" x14ac:dyDescent="0.2">
      <c r="A43" s="94" t="s">
        <v>317</v>
      </c>
      <c r="B43" s="94" t="s">
        <v>262</v>
      </c>
      <c r="C43" s="61" t="s">
        <v>318</v>
      </c>
      <c r="D43" s="95">
        <v>0</v>
      </c>
      <c r="E43" s="95">
        <v>798000</v>
      </c>
      <c r="F43" s="95">
        <v>798000</v>
      </c>
      <c r="G43" s="96">
        <v>0</v>
      </c>
      <c r="H43" s="95">
        <v>798000</v>
      </c>
      <c r="I43" s="126" t="s">
        <v>468</v>
      </c>
      <c r="J43" s="126" t="s">
        <v>469</v>
      </c>
      <c r="K43" s="94">
        <v>1719.88</v>
      </c>
      <c r="L43" s="95">
        <v>463.99</v>
      </c>
    </row>
    <row r="44" spans="1:34" ht="36" x14ac:dyDescent="0.2">
      <c r="A44" s="94" t="s">
        <v>319</v>
      </c>
      <c r="B44" s="94" t="s">
        <v>262</v>
      </c>
      <c r="C44" s="61" t="s">
        <v>493</v>
      </c>
      <c r="D44" s="95">
        <v>0</v>
      </c>
      <c r="E44" s="95">
        <v>490000</v>
      </c>
      <c r="F44" s="95">
        <v>490000</v>
      </c>
      <c r="G44" s="96">
        <v>0</v>
      </c>
      <c r="H44" s="95">
        <v>490000</v>
      </c>
      <c r="I44" s="126" t="s">
        <v>468</v>
      </c>
      <c r="J44" s="126" t="s">
        <v>469</v>
      </c>
      <c r="K44" s="94">
        <v>1719.88</v>
      </c>
      <c r="L44" s="95">
        <v>284.89999999999998</v>
      </c>
    </row>
    <row r="45" spans="1:34" ht="36" x14ac:dyDescent="0.2">
      <c r="A45" s="94" t="s">
        <v>320</v>
      </c>
      <c r="B45" s="94" t="s">
        <v>262</v>
      </c>
      <c r="C45" s="61" t="s">
        <v>671</v>
      </c>
      <c r="D45" s="95">
        <v>91110</v>
      </c>
      <c r="E45" s="95">
        <v>1008000</v>
      </c>
      <c r="F45" s="95">
        <v>1099110</v>
      </c>
      <c r="G45" s="96">
        <v>0</v>
      </c>
      <c r="H45" s="95">
        <v>1099110</v>
      </c>
      <c r="I45" s="126" t="s">
        <v>468</v>
      </c>
      <c r="J45" s="126" t="s">
        <v>469</v>
      </c>
      <c r="K45" s="94">
        <v>1719.88</v>
      </c>
      <c r="L45" s="95">
        <v>639.05999999999995</v>
      </c>
    </row>
    <row r="46" spans="1:34" ht="36" x14ac:dyDescent="0.2">
      <c r="A46" s="94" t="s">
        <v>321</v>
      </c>
      <c r="B46" s="94" t="s">
        <v>262</v>
      </c>
      <c r="C46" s="61" t="s">
        <v>322</v>
      </c>
      <c r="D46" s="95">
        <v>102570</v>
      </c>
      <c r="E46" s="95">
        <v>1008000</v>
      </c>
      <c r="F46" s="95">
        <v>1110570</v>
      </c>
      <c r="G46" s="96">
        <v>0</v>
      </c>
      <c r="H46" s="95">
        <v>1110570</v>
      </c>
      <c r="I46" s="126" t="s">
        <v>468</v>
      </c>
      <c r="J46" s="126" t="s">
        <v>469</v>
      </c>
      <c r="K46" s="94">
        <v>1719.88</v>
      </c>
      <c r="L46" s="95">
        <v>645.73</v>
      </c>
    </row>
    <row r="47" spans="1:34" ht="24" x14ac:dyDescent="0.2">
      <c r="A47" s="94" t="s">
        <v>323</v>
      </c>
      <c r="B47" s="94" t="s">
        <v>262</v>
      </c>
      <c r="C47" s="61" t="s">
        <v>324</v>
      </c>
      <c r="D47" s="95">
        <v>0</v>
      </c>
      <c r="E47" s="95">
        <v>1008000</v>
      </c>
      <c r="F47" s="95">
        <v>1008000</v>
      </c>
      <c r="G47" s="96">
        <v>0</v>
      </c>
      <c r="H47" s="95">
        <v>1008000</v>
      </c>
      <c r="I47" s="126" t="s">
        <v>468</v>
      </c>
      <c r="J47" s="126" t="s">
        <v>469</v>
      </c>
      <c r="K47" s="94">
        <v>1719.88</v>
      </c>
      <c r="L47" s="95">
        <v>586.09</v>
      </c>
    </row>
    <row r="48" spans="1:34" ht="36" x14ac:dyDescent="0.2">
      <c r="A48" s="94" t="s">
        <v>325</v>
      </c>
      <c r="B48" s="94" t="s">
        <v>262</v>
      </c>
      <c r="C48" s="61" t="s">
        <v>494</v>
      </c>
      <c r="D48" s="95">
        <v>0</v>
      </c>
      <c r="E48" s="95">
        <v>385000</v>
      </c>
      <c r="F48" s="95">
        <v>385000</v>
      </c>
      <c r="G48" s="96">
        <v>0</v>
      </c>
      <c r="H48" s="95">
        <v>385000</v>
      </c>
      <c r="I48" s="126" t="s">
        <v>468</v>
      </c>
      <c r="J48" s="126" t="s">
        <v>469</v>
      </c>
      <c r="K48" s="94">
        <v>1719.88</v>
      </c>
      <c r="L48" s="95">
        <v>223.85</v>
      </c>
    </row>
    <row r="49" spans="1:12" ht="36" x14ac:dyDescent="0.2">
      <c r="A49" s="94" t="s">
        <v>326</v>
      </c>
      <c r="B49" s="94" t="s">
        <v>262</v>
      </c>
      <c r="C49" s="61" t="s">
        <v>495</v>
      </c>
      <c r="D49" s="95">
        <v>0</v>
      </c>
      <c r="E49" s="95">
        <v>385000</v>
      </c>
      <c r="F49" s="95">
        <v>385000</v>
      </c>
      <c r="G49" s="96">
        <v>0</v>
      </c>
      <c r="H49" s="95">
        <v>385000</v>
      </c>
      <c r="I49" s="126" t="s">
        <v>468</v>
      </c>
      <c r="J49" s="126" t="s">
        <v>469</v>
      </c>
      <c r="K49" s="94">
        <v>1719.88</v>
      </c>
      <c r="L49" s="95">
        <v>223.85</v>
      </c>
    </row>
    <row r="50" spans="1:12" ht="36" x14ac:dyDescent="0.2">
      <c r="A50" s="94" t="s">
        <v>327</v>
      </c>
      <c r="B50" s="94" t="s">
        <v>262</v>
      </c>
      <c r="C50" s="61" t="s">
        <v>328</v>
      </c>
      <c r="D50" s="95">
        <v>90390</v>
      </c>
      <c r="E50" s="95">
        <v>1008000</v>
      </c>
      <c r="F50" s="95">
        <v>1098390</v>
      </c>
      <c r="G50" s="96">
        <v>0</v>
      </c>
      <c r="H50" s="95">
        <v>1098390</v>
      </c>
      <c r="I50" s="126" t="s">
        <v>468</v>
      </c>
      <c r="J50" s="126" t="s">
        <v>469</v>
      </c>
      <c r="K50" s="94">
        <v>1719.88</v>
      </c>
      <c r="L50" s="95">
        <v>638.64</v>
      </c>
    </row>
    <row r="51" spans="1:12" ht="24" x14ac:dyDescent="0.2">
      <c r="A51" s="94" t="s">
        <v>329</v>
      </c>
      <c r="B51" s="94" t="s">
        <v>262</v>
      </c>
      <c r="C51" s="61" t="s">
        <v>330</v>
      </c>
      <c r="D51" s="95">
        <v>0</v>
      </c>
      <c r="E51" s="95">
        <v>1008000</v>
      </c>
      <c r="F51" s="95">
        <v>1008000</v>
      </c>
      <c r="G51" s="96">
        <v>0</v>
      </c>
      <c r="H51" s="95">
        <v>1008000</v>
      </c>
      <c r="I51" s="126" t="s">
        <v>468</v>
      </c>
      <c r="J51" s="126" t="s">
        <v>469</v>
      </c>
      <c r="K51" s="94">
        <v>1719.88</v>
      </c>
      <c r="L51" s="95">
        <v>586.09</v>
      </c>
    </row>
    <row r="52" spans="1:12" ht="36" x14ac:dyDescent="0.2">
      <c r="A52" s="94" t="s">
        <v>331</v>
      </c>
      <c r="B52" s="94" t="s">
        <v>262</v>
      </c>
      <c r="C52" s="61" t="s">
        <v>332</v>
      </c>
      <c r="D52" s="95">
        <v>140460</v>
      </c>
      <c r="E52" s="95">
        <v>1008000</v>
      </c>
      <c r="F52" s="95">
        <v>1148460</v>
      </c>
      <c r="G52" s="96">
        <v>0</v>
      </c>
      <c r="H52" s="95">
        <v>1148460</v>
      </c>
      <c r="I52" s="126" t="s">
        <v>468</v>
      </c>
      <c r="J52" s="126" t="s">
        <v>469</v>
      </c>
      <c r="K52" s="94">
        <v>1719.88</v>
      </c>
      <c r="L52" s="95">
        <v>667.76</v>
      </c>
    </row>
    <row r="53" spans="1:12" ht="24" x14ac:dyDescent="0.2">
      <c r="A53" s="94" t="s">
        <v>333</v>
      </c>
      <c r="B53" s="94" t="s">
        <v>262</v>
      </c>
      <c r="C53" s="61" t="s">
        <v>334</v>
      </c>
      <c r="D53" s="95">
        <v>0</v>
      </c>
      <c r="E53" s="95">
        <v>1008000</v>
      </c>
      <c r="F53" s="95">
        <v>1008000</v>
      </c>
      <c r="G53" s="96">
        <v>0</v>
      </c>
      <c r="H53" s="95">
        <v>1008000</v>
      </c>
      <c r="I53" s="126" t="s">
        <v>468</v>
      </c>
      <c r="J53" s="126" t="s">
        <v>469</v>
      </c>
      <c r="K53" s="94">
        <v>1719.88</v>
      </c>
      <c r="L53" s="95">
        <v>586.09</v>
      </c>
    </row>
    <row r="54" spans="1:12" ht="24" x14ac:dyDescent="0.2">
      <c r="A54" s="94" t="s">
        <v>335</v>
      </c>
      <c r="B54" s="94" t="s">
        <v>262</v>
      </c>
      <c r="C54" s="61" t="s">
        <v>336</v>
      </c>
      <c r="D54" s="95">
        <v>0</v>
      </c>
      <c r="E54" s="95">
        <v>1008000</v>
      </c>
      <c r="F54" s="95">
        <v>1008000</v>
      </c>
      <c r="G54" s="96">
        <v>0</v>
      </c>
      <c r="H54" s="95">
        <v>1008000</v>
      </c>
      <c r="I54" s="126" t="s">
        <v>468</v>
      </c>
      <c r="J54" s="126" t="s">
        <v>469</v>
      </c>
      <c r="K54" s="94">
        <v>1719.88</v>
      </c>
      <c r="L54" s="95">
        <v>586.09</v>
      </c>
    </row>
    <row r="55" spans="1:12" ht="24" x14ac:dyDescent="0.2">
      <c r="A55" s="94" t="s">
        <v>337</v>
      </c>
      <c r="B55" s="94" t="s">
        <v>262</v>
      </c>
      <c r="C55" s="61" t="s">
        <v>338</v>
      </c>
      <c r="D55" s="95">
        <v>0</v>
      </c>
      <c r="E55" s="95">
        <v>798000</v>
      </c>
      <c r="F55" s="95">
        <v>798000</v>
      </c>
      <c r="G55" s="96">
        <v>0</v>
      </c>
      <c r="H55" s="95">
        <v>798000</v>
      </c>
      <c r="I55" s="126" t="s">
        <v>468</v>
      </c>
      <c r="J55" s="126" t="s">
        <v>469</v>
      </c>
      <c r="K55" s="94">
        <v>1719.88</v>
      </c>
      <c r="L55" s="95">
        <v>463.99</v>
      </c>
    </row>
    <row r="56" spans="1:12" ht="24" x14ac:dyDescent="0.2">
      <c r="A56" s="94" t="s">
        <v>339</v>
      </c>
      <c r="B56" s="94" t="s">
        <v>262</v>
      </c>
      <c r="C56" s="61" t="s">
        <v>496</v>
      </c>
      <c r="D56" s="95">
        <v>0</v>
      </c>
      <c r="E56" s="95">
        <v>798000</v>
      </c>
      <c r="F56" s="95">
        <v>798000</v>
      </c>
      <c r="G56" s="96">
        <v>0</v>
      </c>
      <c r="H56" s="95">
        <v>798000</v>
      </c>
      <c r="I56" s="126" t="s">
        <v>468</v>
      </c>
      <c r="J56" s="126" t="s">
        <v>469</v>
      </c>
      <c r="K56" s="94">
        <v>1719.88</v>
      </c>
      <c r="L56" s="95">
        <v>463.99</v>
      </c>
    </row>
    <row r="57" spans="1:12" ht="24" x14ac:dyDescent="0.2">
      <c r="A57" s="94" t="s">
        <v>341</v>
      </c>
      <c r="B57" s="94" t="s">
        <v>262</v>
      </c>
      <c r="C57" s="61" t="s">
        <v>497</v>
      </c>
      <c r="D57" s="95">
        <v>0</v>
      </c>
      <c r="E57" s="95">
        <v>1008000</v>
      </c>
      <c r="F57" s="95">
        <v>1008000</v>
      </c>
      <c r="G57" s="96">
        <v>0</v>
      </c>
      <c r="H57" s="95">
        <v>1008000</v>
      </c>
      <c r="I57" s="126" t="s">
        <v>490</v>
      </c>
      <c r="J57" s="126" t="s">
        <v>469</v>
      </c>
      <c r="K57" s="94">
        <v>1719.88</v>
      </c>
      <c r="L57" s="95">
        <v>586.09</v>
      </c>
    </row>
    <row r="58" spans="1:12" ht="24" x14ac:dyDescent="0.2">
      <c r="A58" s="94" t="s">
        <v>343</v>
      </c>
      <c r="B58" s="94" t="s">
        <v>262</v>
      </c>
      <c r="C58" s="61" t="s">
        <v>498</v>
      </c>
      <c r="D58" s="95">
        <v>0</v>
      </c>
      <c r="E58" s="95">
        <v>798000</v>
      </c>
      <c r="F58" s="95">
        <v>798000</v>
      </c>
      <c r="G58" s="96">
        <v>0</v>
      </c>
      <c r="H58" s="95">
        <v>798000</v>
      </c>
      <c r="I58" s="126" t="s">
        <v>490</v>
      </c>
      <c r="J58" s="126" t="s">
        <v>469</v>
      </c>
      <c r="K58" s="94">
        <v>1719.88</v>
      </c>
      <c r="L58" s="95">
        <v>463.99</v>
      </c>
    </row>
    <row r="59" spans="1:12" ht="24" x14ac:dyDescent="0.2">
      <c r="A59" s="94" t="s">
        <v>345</v>
      </c>
      <c r="B59" s="94" t="s">
        <v>262</v>
      </c>
      <c r="C59" s="61" t="s">
        <v>499</v>
      </c>
      <c r="D59" s="95">
        <v>0</v>
      </c>
      <c r="E59" s="95">
        <v>1008000</v>
      </c>
      <c r="F59" s="95">
        <v>1008000</v>
      </c>
      <c r="G59" s="96">
        <v>0</v>
      </c>
      <c r="H59" s="95">
        <v>1008000</v>
      </c>
      <c r="I59" s="126" t="s">
        <v>490</v>
      </c>
      <c r="J59" s="126" t="s">
        <v>469</v>
      </c>
      <c r="K59" s="94">
        <v>1719.88</v>
      </c>
      <c r="L59" s="95">
        <v>586.09</v>
      </c>
    </row>
    <row r="60" spans="1:12" ht="24" x14ac:dyDescent="0.2">
      <c r="A60" s="94" t="s">
        <v>346</v>
      </c>
      <c r="B60" s="94" t="s">
        <v>262</v>
      </c>
      <c r="C60" s="61" t="s">
        <v>500</v>
      </c>
      <c r="D60" s="95">
        <v>0</v>
      </c>
      <c r="E60" s="95">
        <v>1008000</v>
      </c>
      <c r="F60" s="95">
        <v>1008000</v>
      </c>
      <c r="G60" s="96">
        <v>0</v>
      </c>
      <c r="H60" s="95">
        <v>1008000</v>
      </c>
      <c r="I60" s="126" t="s">
        <v>490</v>
      </c>
      <c r="J60" s="126" t="s">
        <v>469</v>
      </c>
      <c r="K60" s="94">
        <v>1719.88</v>
      </c>
      <c r="L60" s="95">
        <v>586.09</v>
      </c>
    </row>
    <row r="61" spans="1:12" ht="24" x14ac:dyDescent="0.2">
      <c r="A61" s="94" t="s">
        <v>347</v>
      </c>
      <c r="B61" s="94" t="s">
        <v>262</v>
      </c>
      <c r="C61" s="61" t="s">
        <v>501</v>
      </c>
      <c r="D61" s="95">
        <v>0</v>
      </c>
      <c r="E61" s="95">
        <v>1008000</v>
      </c>
      <c r="F61" s="95">
        <v>1008000</v>
      </c>
      <c r="G61" s="96">
        <v>0</v>
      </c>
      <c r="H61" s="95">
        <v>1008000</v>
      </c>
      <c r="I61" s="126" t="s">
        <v>490</v>
      </c>
      <c r="J61" s="126" t="s">
        <v>469</v>
      </c>
      <c r="K61" s="94">
        <v>1719.88</v>
      </c>
      <c r="L61" s="95">
        <v>586.09</v>
      </c>
    </row>
    <row r="62" spans="1:12" ht="24" x14ac:dyDescent="0.2">
      <c r="A62" s="94" t="s">
        <v>348</v>
      </c>
      <c r="B62" s="94" t="s">
        <v>262</v>
      </c>
      <c r="C62" s="61" t="s">
        <v>502</v>
      </c>
      <c r="D62" s="95">
        <v>0</v>
      </c>
      <c r="E62" s="95">
        <v>798000</v>
      </c>
      <c r="F62" s="95">
        <v>798000</v>
      </c>
      <c r="G62" s="96">
        <v>0</v>
      </c>
      <c r="H62" s="95">
        <v>798000</v>
      </c>
      <c r="I62" s="126" t="s">
        <v>490</v>
      </c>
      <c r="J62" s="126" t="s">
        <v>469</v>
      </c>
      <c r="K62" s="94">
        <v>1719.88</v>
      </c>
      <c r="L62" s="95">
        <v>463.99</v>
      </c>
    </row>
    <row r="63" spans="1:12" ht="24" x14ac:dyDescent="0.2">
      <c r="A63" s="94" t="s">
        <v>349</v>
      </c>
      <c r="B63" s="94" t="s">
        <v>262</v>
      </c>
      <c r="C63" s="61" t="s">
        <v>503</v>
      </c>
      <c r="D63" s="95">
        <v>0</v>
      </c>
      <c r="E63" s="95">
        <v>798000</v>
      </c>
      <c r="F63" s="95">
        <v>798000</v>
      </c>
      <c r="G63" s="96">
        <v>0</v>
      </c>
      <c r="H63" s="95">
        <v>798000</v>
      </c>
      <c r="I63" s="126" t="s">
        <v>490</v>
      </c>
      <c r="J63" s="126" t="s">
        <v>469</v>
      </c>
      <c r="K63" s="94">
        <v>1719.88</v>
      </c>
      <c r="L63" s="95">
        <v>463.99</v>
      </c>
    </row>
    <row r="64" spans="1:12" ht="24" x14ac:dyDescent="0.2">
      <c r="A64" s="94" t="s">
        <v>351</v>
      </c>
      <c r="B64" s="94" t="s">
        <v>262</v>
      </c>
      <c r="C64" s="61" t="s">
        <v>504</v>
      </c>
      <c r="D64" s="95">
        <v>0</v>
      </c>
      <c r="E64" s="95">
        <v>798000</v>
      </c>
      <c r="F64" s="95">
        <v>798000</v>
      </c>
      <c r="G64" s="96">
        <v>0</v>
      </c>
      <c r="H64" s="95">
        <v>798000</v>
      </c>
      <c r="I64" s="126" t="s">
        <v>490</v>
      </c>
      <c r="J64" s="126" t="s">
        <v>469</v>
      </c>
      <c r="K64" s="94">
        <v>1719.88</v>
      </c>
      <c r="L64" s="95">
        <v>463.99</v>
      </c>
    </row>
    <row r="65" spans="1:34" ht="24" x14ac:dyDescent="0.2">
      <c r="A65" s="94" t="s">
        <v>353</v>
      </c>
      <c r="B65" s="94" t="s">
        <v>262</v>
      </c>
      <c r="C65" s="61" t="s">
        <v>505</v>
      </c>
      <c r="D65" s="95">
        <v>0</v>
      </c>
      <c r="E65" s="95">
        <v>1008000</v>
      </c>
      <c r="F65" s="95">
        <v>1008000</v>
      </c>
      <c r="G65" s="96">
        <v>0</v>
      </c>
      <c r="H65" s="95">
        <v>1008000</v>
      </c>
      <c r="I65" s="126" t="s">
        <v>490</v>
      </c>
      <c r="J65" s="126" t="s">
        <v>469</v>
      </c>
      <c r="K65" s="94">
        <v>1719.88</v>
      </c>
      <c r="L65" s="95">
        <v>586.09</v>
      </c>
    </row>
    <row r="66" spans="1:34" ht="24" x14ac:dyDescent="0.2">
      <c r="A66" s="94" t="s">
        <v>355</v>
      </c>
      <c r="B66" s="94" t="s">
        <v>262</v>
      </c>
      <c r="C66" s="61" t="s">
        <v>506</v>
      </c>
      <c r="D66" s="95">
        <v>0</v>
      </c>
      <c r="E66" s="95">
        <v>1008000</v>
      </c>
      <c r="F66" s="95">
        <v>1008000</v>
      </c>
      <c r="G66" s="96">
        <v>0</v>
      </c>
      <c r="H66" s="95">
        <v>1008000</v>
      </c>
      <c r="I66" s="126" t="s">
        <v>490</v>
      </c>
      <c r="J66" s="126" t="s">
        <v>469</v>
      </c>
      <c r="K66" s="94">
        <v>1719.88</v>
      </c>
      <c r="L66" s="95">
        <v>586.09</v>
      </c>
    </row>
    <row r="67" spans="1:34" ht="24" x14ac:dyDescent="0.2">
      <c r="A67" s="94" t="s">
        <v>357</v>
      </c>
      <c r="B67" s="94" t="s">
        <v>262</v>
      </c>
      <c r="C67" s="61" t="s">
        <v>507</v>
      </c>
      <c r="D67" s="95">
        <v>0</v>
      </c>
      <c r="E67" s="95">
        <v>1008000</v>
      </c>
      <c r="F67" s="95">
        <v>1008000</v>
      </c>
      <c r="G67" s="96">
        <v>0</v>
      </c>
      <c r="H67" s="95">
        <v>1008000</v>
      </c>
      <c r="I67" s="126" t="s">
        <v>490</v>
      </c>
      <c r="J67" s="126" t="s">
        <v>469</v>
      </c>
      <c r="K67" s="94">
        <v>1719.88</v>
      </c>
      <c r="L67" s="95">
        <v>586.09</v>
      </c>
    </row>
    <row r="68" spans="1:34" s="68" customFormat="1" x14ac:dyDescent="0.2">
      <c r="A68" s="97" t="s">
        <v>26</v>
      </c>
      <c r="B68" s="97"/>
      <c r="C68" s="97"/>
      <c r="D68" s="69">
        <v>424530</v>
      </c>
      <c r="E68" s="69">
        <v>23828000</v>
      </c>
      <c r="F68" s="69">
        <v>24252530</v>
      </c>
      <c r="G68" s="98"/>
      <c r="H68" s="69">
        <v>24252530</v>
      </c>
      <c r="I68" s="98"/>
      <c r="J68" s="98"/>
      <c r="K68" s="97"/>
      <c r="L68" s="97"/>
    </row>
    <row r="69" spans="1:34" s="4" customFormat="1" x14ac:dyDescent="0.2">
      <c r="A69" s="92" t="s">
        <v>359</v>
      </c>
      <c r="B69" s="41"/>
      <c r="C69" s="41"/>
      <c r="D69" s="83"/>
      <c r="E69" s="83"/>
      <c r="F69" s="83"/>
      <c r="G69" s="82"/>
      <c r="H69" s="83"/>
      <c r="I69" s="125"/>
      <c r="J69" s="125"/>
      <c r="K69" s="81"/>
      <c r="L69" s="83"/>
      <c r="M69" s="93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2"/>
      <c r="AC69" s="42"/>
      <c r="AD69" s="42"/>
      <c r="AE69" s="42"/>
      <c r="AF69" s="42"/>
      <c r="AG69" s="42"/>
      <c r="AH69" s="43"/>
    </row>
    <row r="70" spans="1:34" ht="24" x14ac:dyDescent="0.2">
      <c r="A70" s="94" t="s">
        <v>360</v>
      </c>
      <c r="B70" s="94" t="s">
        <v>262</v>
      </c>
      <c r="C70" s="61" t="s">
        <v>508</v>
      </c>
      <c r="D70" s="95">
        <v>0</v>
      </c>
      <c r="E70" s="95">
        <v>3675000</v>
      </c>
      <c r="F70" s="95">
        <v>3675000</v>
      </c>
      <c r="G70" s="96">
        <v>0</v>
      </c>
      <c r="H70" s="95">
        <v>3675000</v>
      </c>
      <c r="I70" s="126" t="s">
        <v>490</v>
      </c>
      <c r="J70" s="126" t="s">
        <v>469</v>
      </c>
      <c r="K70" s="94">
        <v>1719.88</v>
      </c>
      <c r="L70" s="95">
        <v>2136.7800000000002</v>
      </c>
    </row>
    <row r="71" spans="1:34" ht="24" x14ac:dyDescent="0.2">
      <c r="A71" s="94" t="s">
        <v>361</v>
      </c>
      <c r="B71" s="94" t="s">
        <v>262</v>
      </c>
      <c r="C71" s="61" t="s">
        <v>509</v>
      </c>
      <c r="D71" s="95">
        <v>0</v>
      </c>
      <c r="E71" s="95">
        <v>5243000</v>
      </c>
      <c r="F71" s="95">
        <v>5243000</v>
      </c>
      <c r="G71" s="96">
        <v>0</v>
      </c>
      <c r="H71" s="95">
        <v>5243000</v>
      </c>
      <c r="I71" s="126" t="s">
        <v>490</v>
      </c>
      <c r="J71" s="126" t="s">
        <v>469</v>
      </c>
      <c r="K71" s="94">
        <v>1719.88</v>
      </c>
      <c r="L71" s="95">
        <v>3048.47</v>
      </c>
    </row>
    <row r="72" spans="1:34" ht="36" x14ac:dyDescent="0.2">
      <c r="A72" s="94" t="s">
        <v>362</v>
      </c>
      <c r="B72" s="94" t="s">
        <v>262</v>
      </c>
      <c r="C72" s="61" t="s">
        <v>510</v>
      </c>
      <c r="D72" s="95">
        <v>0</v>
      </c>
      <c r="E72" s="95">
        <v>5243000</v>
      </c>
      <c r="F72" s="95">
        <v>5243000</v>
      </c>
      <c r="G72" s="96">
        <v>0</v>
      </c>
      <c r="H72" s="95">
        <v>5243000</v>
      </c>
      <c r="I72" s="126" t="s">
        <v>490</v>
      </c>
      <c r="J72" s="126" t="s">
        <v>469</v>
      </c>
      <c r="K72" s="94">
        <v>1719.88</v>
      </c>
      <c r="L72" s="95">
        <v>3048.47</v>
      </c>
    </row>
    <row r="73" spans="1:34" ht="24" x14ac:dyDescent="0.2">
      <c r="A73" s="94" t="s">
        <v>363</v>
      </c>
      <c r="B73" s="94" t="s">
        <v>262</v>
      </c>
      <c r="C73" s="61" t="s">
        <v>511</v>
      </c>
      <c r="D73" s="95">
        <v>0</v>
      </c>
      <c r="E73" s="95">
        <v>385000</v>
      </c>
      <c r="F73" s="95">
        <v>385000</v>
      </c>
      <c r="G73" s="96">
        <v>0</v>
      </c>
      <c r="H73" s="95">
        <v>385000</v>
      </c>
      <c r="I73" s="126" t="s">
        <v>490</v>
      </c>
      <c r="J73" s="126" t="s">
        <v>469</v>
      </c>
      <c r="K73" s="94">
        <v>1719.88</v>
      </c>
      <c r="L73" s="95">
        <v>223.85</v>
      </c>
    </row>
    <row r="74" spans="1:34" ht="24" x14ac:dyDescent="0.2">
      <c r="A74" s="94" t="s">
        <v>364</v>
      </c>
      <c r="B74" s="94" t="s">
        <v>262</v>
      </c>
      <c r="C74" s="61" t="s">
        <v>512</v>
      </c>
      <c r="D74" s="95">
        <v>0</v>
      </c>
      <c r="E74" s="95">
        <v>385000</v>
      </c>
      <c r="F74" s="95">
        <v>385000</v>
      </c>
      <c r="G74" s="96">
        <v>0</v>
      </c>
      <c r="H74" s="95">
        <v>385000</v>
      </c>
      <c r="I74" s="126" t="s">
        <v>490</v>
      </c>
      <c r="J74" s="126" t="s">
        <v>469</v>
      </c>
      <c r="K74" s="94">
        <v>1719.88</v>
      </c>
      <c r="L74" s="95">
        <v>223.85</v>
      </c>
    </row>
    <row r="75" spans="1:34" ht="24" x14ac:dyDescent="0.2">
      <c r="A75" s="94" t="s">
        <v>365</v>
      </c>
      <c r="B75" s="94" t="s">
        <v>262</v>
      </c>
      <c r="C75" s="61" t="s">
        <v>513</v>
      </c>
      <c r="D75" s="95">
        <v>0</v>
      </c>
      <c r="E75" s="95">
        <v>385000</v>
      </c>
      <c r="F75" s="95">
        <v>385000</v>
      </c>
      <c r="G75" s="96">
        <v>0</v>
      </c>
      <c r="H75" s="95">
        <v>385000</v>
      </c>
      <c r="I75" s="126" t="s">
        <v>490</v>
      </c>
      <c r="J75" s="126" t="s">
        <v>469</v>
      </c>
      <c r="K75" s="94">
        <v>1719.88</v>
      </c>
      <c r="L75" s="95">
        <v>223.85</v>
      </c>
    </row>
    <row r="76" spans="1:34" ht="36" x14ac:dyDescent="0.2">
      <c r="A76" s="94" t="s">
        <v>366</v>
      </c>
      <c r="B76" s="94" t="s">
        <v>262</v>
      </c>
      <c r="C76" s="61" t="s">
        <v>514</v>
      </c>
      <c r="D76" s="95">
        <v>0</v>
      </c>
      <c r="E76" s="95">
        <v>868000</v>
      </c>
      <c r="F76" s="95">
        <v>868000</v>
      </c>
      <c r="G76" s="96">
        <v>0</v>
      </c>
      <c r="H76" s="95">
        <v>868000</v>
      </c>
      <c r="I76" s="126" t="s">
        <v>490</v>
      </c>
      <c r="J76" s="126" t="s">
        <v>469</v>
      </c>
      <c r="K76" s="94">
        <v>1719.88</v>
      </c>
      <c r="L76" s="95">
        <v>504.69</v>
      </c>
    </row>
    <row r="77" spans="1:34" ht="36" x14ac:dyDescent="0.2">
      <c r="A77" s="94" t="s">
        <v>367</v>
      </c>
      <c r="B77" s="94" t="s">
        <v>262</v>
      </c>
      <c r="C77" s="61" t="s">
        <v>515</v>
      </c>
      <c r="D77" s="95">
        <v>0</v>
      </c>
      <c r="E77" s="95">
        <v>868000</v>
      </c>
      <c r="F77" s="95">
        <v>868000</v>
      </c>
      <c r="G77" s="96">
        <v>0</v>
      </c>
      <c r="H77" s="95">
        <v>868000</v>
      </c>
      <c r="I77" s="126" t="s">
        <v>490</v>
      </c>
      <c r="J77" s="126" t="s">
        <v>469</v>
      </c>
      <c r="K77" s="94">
        <v>1719.88</v>
      </c>
      <c r="L77" s="95">
        <v>504.69</v>
      </c>
    </row>
    <row r="78" spans="1:34" ht="36" x14ac:dyDescent="0.2">
      <c r="A78" s="94" t="s">
        <v>368</v>
      </c>
      <c r="B78" s="94" t="s">
        <v>262</v>
      </c>
      <c r="C78" s="61" t="s">
        <v>516</v>
      </c>
      <c r="D78" s="95">
        <v>0</v>
      </c>
      <c r="E78" s="95">
        <v>868000</v>
      </c>
      <c r="F78" s="95">
        <v>868000</v>
      </c>
      <c r="G78" s="96">
        <v>0</v>
      </c>
      <c r="H78" s="95">
        <v>868000</v>
      </c>
      <c r="I78" s="126" t="s">
        <v>490</v>
      </c>
      <c r="J78" s="126" t="s">
        <v>469</v>
      </c>
      <c r="K78" s="94">
        <v>1719.88</v>
      </c>
      <c r="L78" s="95">
        <v>504.69</v>
      </c>
    </row>
    <row r="79" spans="1:34" ht="36" x14ac:dyDescent="0.2">
      <c r="A79" s="94" t="s">
        <v>369</v>
      </c>
      <c r="B79" s="94" t="s">
        <v>262</v>
      </c>
      <c r="C79" s="61" t="s">
        <v>517</v>
      </c>
      <c r="D79" s="95">
        <v>0</v>
      </c>
      <c r="E79" s="95">
        <v>868000</v>
      </c>
      <c r="F79" s="95">
        <v>868000</v>
      </c>
      <c r="G79" s="96">
        <v>0</v>
      </c>
      <c r="H79" s="95">
        <v>868000</v>
      </c>
      <c r="I79" s="126" t="s">
        <v>490</v>
      </c>
      <c r="J79" s="126" t="s">
        <v>469</v>
      </c>
      <c r="K79" s="94">
        <v>1719.88</v>
      </c>
      <c r="L79" s="95">
        <v>504.69</v>
      </c>
    </row>
    <row r="80" spans="1:34" ht="36" x14ac:dyDescent="0.2">
      <c r="A80" s="94" t="s">
        <v>370</v>
      </c>
      <c r="B80" s="94" t="s">
        <v>262</v>
      </c>
      <c r="C80" s="61" t="s">
        <v>518</v>
      </c>
      <c r="D80" s="95">
        <v>0</v>
      </c>
      <c r="E80" s="95">
        <v>868000</v>
      </c>
      <c r="F80" s="95">
        <v>868000</v>
      </c>
      <c r="G80" s="96">
        <v>0</v>
      </c>
      <c r="H80" s="95">
        <v>868000</v>
      </c>
      <c r="I80" s="126" t="s">
        <v>490</v>
      </c>
      <c r="J80" s="126" t="s">
        <v>469</v>
      </c>
      <c r="K80" s="94">
        <v>1719.88</v>
      </c>
      <c r="L80" s="95">
        <v>504.69</v>
      </c>
    </row>
    <row r="81" spans="1:34" ht="24" x14ac:dyDescent="0.2">
      <c r="A81" s="94" t="s">
        <v>371</v>
      </c>
      <c r="B81" s="94" t="s">
        <v>262</v>
      </c>
      <c r="C81" s="61" t="s">
        <v>519</v>
      </c>
      <c r="D81" s="95">
        <v>0</v>
      </c>
      <c r="E81" s="95">
        <v>385000</v>
      </c>
      <c r="F81" s="95">
        <v>385000</v>
      </c>
      <c r="G81" s="96">
        <v>0</v>
      </c>
      <c r="H81" s="95">
        <v>385000</v>
      </c>
      <c r="I81" s="126" t="s">
        <v>490</v>
      </c>
      <c r="J81" s="126" t="s">
        <v>469</v>
      </c>
      <c r="K81" s="94">
        <v>1719.88</v>
      </c>
      <c r="L81" s="95">
        <v>223.85</v>
      </c>
    </row>
    <row r="82" spans="1:34" ht="24" x14ac:dyDescent="0.2">
      <c r="A82" s="94" t="s">
        <v>372</v>
      </c>
      <c r="B82" s="94" t="s">
        <v>262</v>
      </c>
      <c r="C82" s="61" t="s">
        <v>520</v>
      </c>
      <c r="D82" s="95">
        <v>0</v>
      </c>
      <c r="E82" s="95">
        <v>385000</v>
      </c>
      <c r="F82" s="95">
        <v>385000</v>
      </c>
      <c r="G82" s="96">
        <v>0</v>
      </c>
      <c r="H82" s="95">
        <v>385000</v>
      </c>
      <c r="I82" s="126" t="s">
        <v>490</v>
      </c>
      <c r="J82" s="126" t="s">
        <v>469</v>
      </c>
      <c r="K82" s="94">
        <v>1719.88</v>
      </c>
      <c r="L82" s="95">
        <v>223.85</v>
      </c>
    </row>
    <row r="83" spans="1:34" ht="24" x14ac:dyDescent="0.2">
      <c r="A83" s="94" t="s">
        <v>373</v>
      </c>
      <c r="B83" s="94" t="s">
        <v>262</v>
      </c>
      <c r="C83" s="61" t="s">
        <v>521</v>
      </c>
      <c r="D83" s="95">
        <v>0</v>
      </c>
      <c r="E83" s="95">
        <v>385000</v>
      </c>
      <c r="F83" s="95">
        <v>385000</v>
      </c>
      <c r="G83" s="96">
        <v>0</v>
      </c>
      <c r="H83" s="95">
        <v>385000</v>
      </c>
      <c r="I83" s="126" t="s">
        <v>490</v>
      </c>
      <c r="J83" s="126" t="s">
        <v>469</v>
      </c>
      <c r="K83" s="94">
        <v>1719.88</v>
      </c>
      <c r="L83" s="95">
        <v>223.85</v>
      </c>
    </row>
    <row r="84" spans="1:34" s="68" customFormat="1" x14ac:dyDescent="0.2">
      <c r="A84" s="97" t="s">
        <v>26</v>
      </c>
      <c r="B84" s="97"/>
      <c r="C84" s="97"/>
      <c r="D84" s="69">
        <v>0</v>
      </c>
      <c r="E84" s="69">
        <v>20811000</v>
      </c>
      <c r="F84" s="69">
        <v>20811000</v>
      </c>
      <c r="G84" s="98"/>
      <c r="H84" s="69">
        <v>20811000</v>
      </c>
      <c r="I84" s="98"/>
      <c r="J84" s="98"/>
      <c r="K84" s="97"/>
      <c r="L84" s="97"/>
    </row>
    <row r="85" spans="1:34" s="4" customFormat="1" x14ac:dyDescent="0.2">
      <c r="A85" s="92" t="s">
        <v>374</v>
      </c>
      <c r="B85" s="41"/>
      <c r="C85" s="41"/>
      <c r="D85" s="83"/>
      <c r="E85" s="83"/>
      <c r="F85" s="83"/>
      <c r="G85" s="82"/>
      <c r="H85" s="83"/>
      <c r="I85" s="125"/>
      <c r="J85" s="125"/>
      <c r="K85" s="81"/>
      <c r="L85" s="83"/>
      <c r="M85" s="93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1"/>
      <c r="AB85" s="42"/>
      <c r="AC85" s="42"/>
      <c r="AD85" s="42"/>
      <c r="AE85" s="42"/>
      <c r="AF85" s="42"/>
      <c r="AG85" s="42"/>
      <c r="AH85" s="43"/>
    </row>
    <row r="86" spans="1:34" x14ac:dyDescent="0.2">
      <c r="A86" s="94" t="s">
        <v>522</v>
      </c>
      <c r="B86" s="94" t="s">
        <v>262</v>
      </c>
      <c r="C86" s="61" t="s">
        <v>523</v>
      </c>
      <c r="D86" s="95">
        <v>1500000</v>
      </c>
      <c r="E86" s="95">
        <v>0</v>
      </c>
      <c r="F86" s="95">
        <v>1500000</v>
      </c>
      <c r="G86" s="96">
        <v>0</v>
      </c>
      <c r="H86" s="95">
        <v>1500000</v>
      </c>
      <c r="I86" s="126" t="s">
        <v>490</v>
      </c>
      <c r="J86" s="126" t="s">
        <v>469</v>
      </c>
      <c r="K86" s="94">
        <v>1719.88</v>
      </c>
      <c r="L86" s="95">
        <v>872.15</v>
      </c>
    </row>
    <row r="87" spans="1:34" s="68" customFormat="1" x14ac:dyDescent="0.2">
      <c r="A87" s="97" t="s">
        <v>26</v>
      </c>
      <c r="B87" s="97"/>
      <c r="C87" s="97"/>
      <c r="D87" s="69">
        <v>1500000</v>
      </c>
      <c r="E87" s="69"/>
      <c r="F87" s="69">
        <v>1500000</v>
      </c>
      <c r="G87" s="98"/>
      <c r="H87" s="69">
        <v>1500000</v>
      </c>
      <c r="I87" s="98"/>
      <c r="J87" s="98"/>
      <c r="K87" s="97"/>
      <c r="L87" s="97"/>
    </row>
    <row r="88" spans="1:34" s="4" customFormat="1" x14ac:dyDescent="0.2">
      <c r="A88" s="92" t="s">
        <v>524</v>
      </c>
      <c r="B88" s="41"/>
      <c r="C88" s="41"/>
      <c r="D88" s="83"/>
      <c r="E88" s="83"/>
      <c r="F88" s="83"/>
      <c r="G88" s="82"/>
      <c r="H88" s="83"/>
      <c r="I88" s="125"/>
      <c r="J88" s="125"/>
      <c r="K88" s="81"/>
      <c r="L88" s="83"/>
      <c r="M88" s="93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2"/>
      <c r="AC88" s="42"/>
      <c r="AD88" s="42"/>
      <c r="AE88" s="42"/>
      <c r="AF88" s="42"/>
      <c r="AG88" s="42"/>
      <c r="AH88" s="43"/>
    </row>
    <row r="89" spans="1:34" x14ac:dyDescent="0.2">
      <c r="A89" s="94" t="s">
        <v>525</v>
      </c>
      <c r="B89" s="94" t="s">
        <v>262</v>
      </c>
      <c r="C89" s="61" t="s">
        <v>526</v>
      </c>
      <c r="D89" s="95">
        <v>4190000</v>
      </c>
      <c r="E89" s="95">
        <v>0</v>
      </c>
      <c r="F89" s="95">
        <v>4190000</v>
      </c>
      <c r="G89" s="96">
        <v>0.3</v>
      </c>
      <c r="H89" s="95">
        <v>2933000</v>
      </c>
      <c r="I89" s="126" t="s">
        <v>527</v>
      </c>
      <c r="J89" s="126" t="s">
        <v>528</v>
      </c>
      <c r="K89" s="94">
        <v>1119.95</v>
      </c>
      <c r="L89" s="95">
        <v>2618.87</v>
      </c>
    </row>
    <row r="90" spans="1:34" x14ac:dyDescent="0.2">
      <c r="A90" s="94" t="s">
        <v>529</v>
      </c>
      <c r="B90" s="94" t="s">
        <v>262</v>
      </c>
      <c r="C90" s="61" t="s">
        <v>530</v>
      </c>
      <c r="D90" s="95">
        <v>1970000</v>
      </c>
      <c r="E90" s="95">
        <v>0</v>
      </c>
      <c r="F90" s="95">
        <v>1970000</v>
      </c>
      <c r="G90" s="96">
        <v>0</v>
      </c>
      <c r="H90" s="95">
        <v>1970000</v>
      </c>
      <c r="I90" s="126" t="s">
        <v>527</v>
      </c>
      <c r="J90" s="126" t="s">
        <v>528</v>
      </c>
      <c r="K90" s="94">
        <v>1119.95</v>
      </c>
      <c r="L90" s="95">
        <v>1759.01</v>
      </c>
    </row>
    <row r="91" spans="1:34" x14ac:dyDescent="0.2">
      <c r="A91" s="94" t="s">
        <v>531</v>
      </c>
      <c r="B91" s="94" t="s">
        <v>262</v>
      </c>
      <c r="C91" s="61" t="s">
        <v>532</v>
      </c>
      <c r="D91" s="95">
        <v>4640000</v>
      </c>
      <c r="E91" s="95">
        <v>0</v>
      </c>
      <c r="F91" s="95">
        <v>4640000</v>
      </c>
      <c r="G91" s="96">
        <v>0</v>
      </c>
      <c r="H91" s="95">
        <v>4640000</v>
      </c>
      <c r="I91" s="126" t="s">
        <v>527</v>
      </c>
      <c r="J91" s="126" t="s">
        <v>528</v>
      </c>
      <c r="K91" s="94">
        <v>1119.95</v>
      </c>
      <c r="L91" s="95">
        <v>4143.04</v>
      </c>
    </row>
    <row r="92" spans="1:34" x14ac:dyDescent="0.2">
      <c r="A92" s="94" t="s">
        <v>533</v>
      </c>
      <c r="B92" s="94" t="s">
        <v>262</v>
      </c>
      <c r="C92" s="61" t="s">
        <v>534</v>
      </c>
      <c r="D92" s="95">
        <v>4770000</v>
      </c>
      <c r="E92" s="95">
        <v>0</v>
      </c>
      <c r="F92" s="95">
        <v>4770000</v>
      </c>
      <c r="G92" s="96">
        <v>0</v>
      </c>
      <c r="H92" s="95">
        <v>4770000</v>
      </c>
      <c r="I92" s="126" t="s">
        <v>527</v>
      </c>
      <c r="J92" s="126" t="s">
        <v>528</v>
      </c>
      <c r="K92" s="94">
        <v>1119.95</v>
      </c>
      <c r="L92" s="95">
        <v>4259.12</v>
      </c>
    </row>
    <row r="93" spans="1:34" x14ac:dyDescent="0.2">
      <c r="A93" s="94" t="s">
        <v>535</v>
      </c>
      <c r="B93" s="94" t="s">
        <v>262</v>
      </c>
      <c r="C93" s="61" t="s">
        <v>536</v>
      </c>
      <c r="D93" s="95">
        <v>4340000</v>
      </c>
      <c r="E93" s="95">
        <v>0</v>
      </c>
      <c r="F93" s="95">
        <v>4340000</v>
      </c>
      <c r="G93" s="96">
        <v>0</v>
      </c>
      <c r="H93" s="95">
        <v>4340000</v>
      </c>
      <c r="I93" s="126" t="s">
        <v>527</v>
      </c>
      <c r="J93" s="126" t="s">
        <v>528</v>
      </c>
      <c r="K93" s="94">
        <v>1119.95</v>
      </c>
      <c r="L93" s="95">
        <v>3875.17</v>
      </c>
    </row>
    <row r="94" spans="1:34" x14ac:dyDescent="0.2">
      <c r="A94" s="94" t="s">
        <v>537</v>
      </c>
      <c r="B94" s="94" t="s">
        <v>262</v>
      </c>
      <c r="C94" s="61" t="s">
        <v>538</v>
      </c>
      <c r="D94" s="95">
        <v>2650000</v>
      </c>
      <c r="E94" s="95">
        <v>0</v>
      </c>
      <c r="F94" s="95">
        <v>2650000</v>
      </c>
      <c r="G94" s="96">
        <v>0</v>
      </c>
      <c r="H94" s="95">
        <v>2650000</v>
      </c>
      <c r="I94" s="126" t="s">
        <v>527</v>
      </c>
      <c r="J94" s="126" t="s">
        <v>528</v>
      </c>
      <c r="K94" s="94">
        <v>1119.95</v>
      </c>
      <c r="L94" s="95">
        <v>2366.1799999999998</v>
      </c>
    </row>
    <row r="95" spans="1:34" s="2" customFormat="1" ht="24" x14ac:dyDescent="0.2">
      <c r="A95" s="94" t="s">
        <v>539</v>
      </c>
      <c r="B95" s="94" t="s">
        <v>262</v>
      </c>
      <c r="C95" s="65" t="s">
        <v>543</v>
      </c>
      <c r="D95" s="95">
        <v>2538000</v>
      </c>
      <c r="E95" s="95">
        <v>0</v>
      </c>
      <c r="F95" s="95">
        <v>2538000</v>
      </c>
      <c r="G95" s="96">
        <v>0</v>
      </c>
      <c r="H95" s="95">
        <v>2538000</v>
      </c>
      <c r="I95" s="126" t="s">
        <v>545</v>
      </c>
      <c r="J95" s="126" t="s">
        <v>528</v>
      </c>
      <c r="K95" s="94">
        <v>808.06</v>
      </c>
      <c r="L95" s="95">
        <v>3140.86</v>
      </c>
    </row>
    <row r="96" spans="1:34" s="2" customFormat="1" ht="24" x14ac:dyDescent="0.2">
      <c r="A96" s="94" t="s">
        <v>541</v>
      </c>
      <c r="B96" s="94" t="s">
        <v>262</v>
      </c>
      <c r="C96" s="65" t="s">
        <v>542</v>
      </c>
      <c r="D96" s="95">
        <v>1692000</v>
      </c>
      <c r="E96" s="95">
        <v>0</v>
      </c>
      <c r="F96" s="95">
        <v>1692000</v>
      </c>
      <c r="G96" s="96">
        <v>0</v>
      </c>
      <c r="H96" s="95">
        <v>1692000</v>
      </c>
      <c r="I96" s="126" t="s">
        <v>546</v>
      </c>
      <c r="J96" s="126" t="s">
        <v>528</v>
      </c>
      <c r="K96" s="94">
        <v>88.55</v>
      </c>
      <c r="L96" s="95">
        <v>19107.849999999999</v>
      </c>
    </row>
    <row r="97" spans="1:34" s="2" customFormat="1" x14ac:dyDescent="0.2">
      <c r="A97" s="94" t="s">
        <v>540</v>
      </c>
      <c r="B97" s="94" t="s">
        <v>262</v>
      </c>
      <c r="C97" s="65" t="s">
        <v>544</v>
      </c>
      <c r="D97" s="95">
        <v>1500000</v>
      </c>
      <c r="E97" s="95">
        <v>0</v>
      </c>
      <c r="F97" s="95">
        <v>1500000</v>
      </c>
      <c r="G97" s="96">
        <v>0</v>
      </c>
      <c r="H97" s="95">
        <v>1500000</v>
      </c>
      <c r="I97" s="126" t="s">
        <v>490</v>
      </c>
      <c r="J97" s="126" t="s">
        <v>469</v>
      </c>
      <c r="K97" s="94">
        <v>1719.88</v>
      </c>
      <c r="L97" s="95">
        <v>872.15</v>
      </c>
    </row>
    <row r="98" spans="1:34" s="68" customFormat="1" x14ac:dyDescent="0.2">
      <c r="A98" s="97" t="s">
        <v>26</v>
      </c>
      <c r="B98" s="97"/>
      <c r="C98" s="97"/>
      <c r="D98" s="69">
        <v>28290000</v>
      </c>
      <c r="E98" s="69">
        <v>0</v>
      </c>
      <c r="F98" s="69">
        <v>28290000</v>
      </c>
      <c r="G98" s="98"/>
      <c r="H98" s="69">
        <v>27033000</v>
      </c>
      <c r="I98" s="98"/>
      <c r="J98" s="98"/>
      <c r="K98" s="97"/>
      <c r="L98" s="97"/>
    </row>
    <row r="99" spans="1:34" s="4" customFormat="1" x14ac:dyDescent="0.2">
      <c r="A99" s="92" t="s">
        <v>377</v>
      </c>
      <c r="B99" s="41"/>
      <c r="C99" s="41"/>
      <c r="D99" s="83"/>
      <c r="E99" s="83"/>
      <c r="F99" s="83"/>
      <c r="G99" s="82"/>
      <c r="H99" s="83"/>
      <c r="I99" s="125"/>
      <c r="J99" s="125"/>
      <c r="K99" s="81"/>
      <c r="L99" s="83"/>
      <c r="M99" s="93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2"/>
      <c r="AC99" s="42"/>
      <c r="AD99" s="42"/>
      <c r="AE99" s="42"/>
      <c r="AF99" s="42"/>
      <c r="AG99" s="42"/>
      <c r="AH99" s="43"/>
    </row>
    <row r="100" spans="1:34" s="64" customFormat="1" x14ac:dyDescent="0.25">
      <c r="A100" s="94" t="s">
        <v>378</v>
      </c>
      <c r="B100" s="94" t="s">
        <v>262</v>
      </c>
      <c r="C100" s="61" t="s">
        <v>379</v>
      </c>
      <c r="D100" s="95">
        <v>3600000</v>
      </c>
      <c r="E100" s="95">
        <v>0</v>
      </c>
      <c r="F100" s="95">
        <v>3600000</v>
      </c>
      <c r="G100" s="96">
        <v>0.1</v>
      </c>
      <c r="H100" s="99">
        <v>3240000</v>
      </c>
      <c r="I100" s="126" t="s">
        <v>547</v>
      </c>
      <c r="J100" s="126" t="s">
        <v>528</v>
      </c>
      <c r="K100" s="94">
        <v>1208.5</v>
      </c>
      <c r="L100" s="95">
        <v>2681.01</v>
      </c>
    </row>
    <row r="101" spans="1:34" s="64" customFormat="1" ht="24" x14ac:dyDescent="0.25">
      <c r="A101" s="94" t="s">
        <v>383</v>
      </c>
      <c r="B101" s="94" t="s">
        <v>262</v>
      </c>
      <c r="C101" s="61" t="s">
        <v>548</v>
      </c>
      <c r="D101" s="95">
        <v>2250000</v>
      </c>
      <c r="E101" s="95">
        <v>0</v>
      </c>
      <c r="F101" s="95">
        <v>2250000</v>
      </c>
      <c r="G101" s="96">
        <v>0</v>
      </c>
      <c r="H101" s="99">
        <v>2250000</v>
      </c>
      <c r="I101" s="126" t="s">
        <v>547</v>
      </c>
      <c r="J101" s="126" t="s">
        <v>528</v>
      </c>
      <c r="K101" s="94">
        <v>1208.5</v>
      </c>
      <c r="L101" s="95">
        <v>1861.81</v>
      </c>
    </row>
    <row r="102" spans="1:34" s="64" customFormat="1" ht="36" x14ac:dyDescent="0.25">
      <c r="A102" s="94" t="s">
        <v>384</v>
      </c>
      <c r="B102" s="94" t="s">
        <v>262</v>
      </c>
      <c r="C102" s="61" t="s">
        <v>549</v>
      </c>
      <c r="D102" s="95">
        <v>0</v>
      </c>
      <c r="E102" s="95">
        <v>1431250</v>
      </c>
      <c r="F102" s="95">
        <v>1431250</v>
      </c>
      <c r="G102" s="96">
        <v>0.3</v>
      </c>
      <c r="H102" s="99">
        <v>1001875</v>
      </c>
      <c r="I102" s="126" t="s">
        <v>550</v>
      </c>
      <c r="J102" s="126" t="s">
        <v>528</v>
      </c>
      <c r="K102" s="94">
        <v>311.89</v>
      </c>
      <c r="L102" s="95">
        <v>3212.27</v>
      </c>
    </row>
    <row r="103" spans="1:34" s="64" customFormat="1" ht="36" x14ac:dyDescent="0.25">
      <c r="A103" s="94" t="s">
        <v>387</v>
      </c>
      <c r="B103" s="94" t="s">
        <v>262</v>
      </c>
      <c r="C103" s="61" t="s">
        <v>551</v>
      </c>
      <c r="D103" s="95">
        <v>240000</v>
      </c>
      <c r="E103" s="95">
        <v>2162813</v>
      </c>
      <c r="F103" s="95">
        <v>2402813</v>
      </c>
      <c r="G103" s="96">
        <v>0.3</v>
      </c>
      <c r="H103" s="99">
        <v>1681969</v>
      </c>
      <c r="I103" s="126" t="s">
        <v>550</v>
      </c>
      <c r="J103" s="126" t="s">
        <v>528</v>
      </c>
      <c r="K103" s="94">
        <v>311.89</v>
      </c>
      <c r="L103" s="95">
        <v>5392.83</v>
      </c>
    </row>
    <row r="104" spans="1:34" s="64" customFormat="1" ht="24" x14ac:dyDescent="0.25">
      <c r="A104" s="94" t="s">
        <v>388</v>
      </c>
      <c r="B104" s="94" t="s">
        <v>389</v>
      </c>
      <c r="C104" s="61" t="s">
        <v>552</v>
      </c>
      <c r="D104" s="95">
        <v>0</v>
      </c>
      <c r="E104" s="95">
        <v>1441875</v>
      </c>
      <c r="F104" s="95">
        <v>1441875</v>
      </c>
      <c r="G104" s="96">
        <v>0.3</v>
      </c>
      <c r="H104" s="95" t="s">
        <v>562</v>
      </c>
      <c r="I104" s="126" t="s">
        <v>550</v>
      </c>
      <c r="J104" s="126" t="s">
        <v>528</v>
      </c>
      <c r="K104" s="94">
        <v>311.89</v>
      </c>
      <c r="L104" s="95" t="s">
        <v>553</v>
      </c>
    </row>
    <row r="105" spans="1:34" s="64" customFormat="1" ht="36" x14ac:dyDescent="0.25">
      <c r="A105" s="94" t="s">
        <v>390</v>
      </c>
      <c r="B105" s="94" t="s">
        <v>262</v>
      </c>
      <c r="C105" s="61" t="s">
        <v>554</v>
      </c>
      <c r="D105" s="95">
        <v>0</v>
      </c>
      <c r="E105" s="95">
        <v>1143750</v>
      </c>
      <c r="F105" s="95">
        <v>1143750</v>
      </c>
      <c r="G105" s="96">
        <v>0</v>
      </c>
      <c r="H105" s="95">
        <v>1143750</v>
      </c>
      <c r="I105" s="126" t="s">
        <v>550</v>
      </c>
      <c r="J105" s="126" t="s">
        <v>528</v>
      </c>
      <c r="K105" s="94">
        <v>311.89</v>
      </c>
      <c r="L105" s="95">
        <v>3667.16</v>
      </c>
    </row>
    <row r="106" spans="1:34" s="64" customFormat="1" ht="36" x14ac:dyDescent="0.25">
      <c r="A106" s="94" t="s">
        <v>391</v>
      </c>
      <c r="B106" s="94" t="s">
        <v>262</v>
      </c>
      <c r="C106" s="61" t="s">
        <v>555</v>
      </c>
      <c r="D106" s="95">
        <v>255000</v>
      </c>
      <c r="E106" s="95">
        <v>2162813</v>
      </c>
      <c r="F106" s="95">
        <v>2417813</v>
      </c>
      <c r="G106" s="96">
        <v>0</v>
      </c>
      <c r="H106" s="95">
        <v>2417813</v>
      </c>
      <c r="I106" s="126" t="s">
        <v>550</v>
      </c>
      <c r="J106" s="126" t="s">
        <v>528</v>
      </c>
      <c r="K106" s="94">
        <v>311.89</v>
      </c>
      <c r="L106" s="95">
        <v>7752.13</v>
      </c>
    </row>
    <row r="107" spans="1:34" s="64" customFormat="1" ht="24" x14ac:dyDescent="0.25">
      <c r="A107" s="94" t="s">
        <v>392</v>
      </c>
      <c r="B107" s="94" t="s">
        <v>389</v>
      </c>
      <c r="C107" s="61" t="s">
        <v>556</v>
      </c>
      <c r="D107" s="95">
        <v>0</v>
      </c>
      <c r="E107" s="95">
        <v>1441875</v>
      </c>
      <c r="F107" s="95">
        <v>1441875</v>
      </c>
      <c r="G107" s="96">
        <v>0</v>
      </c>
      <c r="H107" s="95" t="s">
        <v>562</v>
      </c>
      <c r="I107" s="126" t="s">
        <v>550</v>
      </c>
      <c r="J107" s="126" t="s">
        <v>528</v>
      </c>
      <c r="K107" s="94">
        <v>311.89</v>
      </c>
      <c r="L107" s="95" t="s">
        <v>553</v>
      </c>
    </row>
    <row r="108" spans="1:34" s="64" customFormat="1" ht="36" x14ac:dyDescent="0.25">
      <c r="A108" s="94" t="s">
        <v>393</v>
      </c>
      <c r="B108" s="94" t="s">
        <v>262</v>
      </c>
      <c r="C108" s="61" t="s">
        <v>557</v>
      </c>
      <c r="D108" s="95">
        <v>0</v>
      </c>
      <c r="E108" s="95">
        <v>1143750</v>
      </c>
      <c r="F108" s="95">
        <v>1143750</v>
      </c>
      <c r="G108" s="96">
        <v>0</v>
      </c>
      <c r="H108" s="95">
        <v>1143750</v>
      </c>
      <c r="I108" s="126" t="s">
        <v>558</v>
      </c>
      <c r="J108" s="126" t="s">
        <v>528</v>
      </c>
      <c r="K108" s="94">
        <v>808.06</v>
      </c>
      <c r="L108" s="95">
        <v>1415.43</v>
      </c>
    </row>
    <row r="109" spans="1:34" s="64" customFormat="1" ht="36" x14ac:dyDescent="0.25">
      <c r="A109" s="94" t="s">
        <v>395</v>
      </c>
      <c r="B109" s="94" t="s">
        <v>262</v>
      </c>
      <c r="C109" s="61" t="s">
        <v>559</v>
      </c>
      <c r="D109" s="95">
        <v>240000</v>
      </c>
      <c r="E109" s="95">
        <v>2162813</v>
      </c>
      <c r="F109" s="95">
        <v>2402813</v>
      </c>
      <c r="G109" s="96">
        <v>0</v>
      </c>
      <c r="H109" s="95">
        <v>2402813</v>
      </c>
      <c r="I109" s="126" t="s">
        <v>558</v>
      </c>
      <c r="J109" s="126" t="s">
        <v>528</v>
      </c>
      <c r="K109" s="94">
        <v>808.06</v>
      </c>
      <c r="L109" s="95">
        <v>2973.56</v>
      </c>
    </row>
    <row r="110" spans="1:34" s="64" customFormat="1" ht="24" x14ac:dyDescent="0.25">
      <c r="A110" s="94" t="s">
        <v>396</v>
      </c>
      <c r="B110" s="94" t="s">
        <v>389</v>
      </c>
      <c r="C110" s="61" t="s">
        <v>560</v>
      </c>
      <c r="D110" s="95">
        <v>0</v>
      </c>
      <c r="E110" s="95">
        <v>1441875</v>
      </c>
      <c r="F110" s="95">
        <v>1441875</v>
      </c>
      <c r="G110" s="96">
        <v>0</v>
      </c>
      <c r="H110" s="95" t="s">
        <v>562</v>
      </c>
      <c r="I110" s="126" t="s">
        <v>558</v>
      </c>
      <c r="J110" s="126" t="s">
        <v>528</v>
      </c>
      <c r="K110" s="94">
        <v>808.06</v>
      </c>
      <c r="L110" s="95" t="s">
        <v>553</v>
      </c>
    </row>
    <row r="111" spans="1:34" s="64" customFormat="1" ht="36" x14ac:dyDescent="0.25">
      <c r="A111" s="94" t="s">
        <v>397</v>
      </c>
      <c r="B111" s="94" t="s">
        <v>262</v>
      </c>
      <c r="C111" s="61" t="s">
        <v>561</v>
      </c>
      <c r="D111" s="95">
        <v>0</v>
      </c>
      <c r="E111" s="95">
        <v>1431250</v>
      </c>
      <c r="F111" s="95">
        <v>1431250</v>
      </c>
      <c r="G111" s="96">
        <v>0</v>
      </c>
      <c r="H111" s="95">
        <v>1431250</v>
      </c>
      <c r="I111" s="126" t="s">
        <v>558</v>
      </c>
      <c r="J111" s="126" t="s">
        <v>528</v>
      </c>
      <c r="K111" s="94">
        <v>808.06</v>
      </c>
      <c r="L111" s="95">
        <v>1771.22</v>
      </c>
    </row>
    <row r="112" spans="1:34" ht="36" x14ac:dyDescent="0.2">
      <c r="A112" s="94" t="s">
        <v>398</v>
      </c>
      <c r="B112" s="94" t="s">
        <v>262</v>
      </c>
      <c r="C112" s="61" t="s">
        <v>563</v>
      </c>
      <c r="D112" s="95">
        <v>240000</v>
      </c>
      <c r="E112" s="95">
        <v>2162813</v>
      </c>
      <c r="F112" s="95">
        <v>2402813</v>
      </c>
      <c r="G112" s="96">
        <v>0</v>
      </c>
      <c r="H112" s="95">
        <v>2402813</v>
      </c>
      <c r="I112" s="126" t="s">
        <v>558</v>
      </c>
      <c r="J112" s="126" t="s">
        <v>528</v>
      </c>
      <c r="K112" s="94">
        <v>808.06</v>
      </c>
      <c r="L112" s="95">
        <v>2973.56</v>
      </c>
    </row>
    <row r="113" spans="1:34" ht="24" x14ac:dyDescent="0.2">
      <c r="A113" s="94" t="s">
        <v>399</v>
      </c>
      <c r="B113" s="94" t="s">
        <v>389</v>
      </c>
      <c r="C113" s="61" t="s">
        <v>564</v>
      </c>
      <c r="D113" s="95">
        <v>0</v>
      </c>
      <c r="E113" s="95">
        <v>1441875</v>
      </c>
      <c r="F113" s="95">
        <v>1441875</v>
      </c>
      <c r="G113" s="96">
        <v>0</v>
      </c>
      <c r="H113" s="95" t="s">
        <v>553</v>
      </c>
      <c r="I113" s="126" t="s">
        <v>558</v>
      </c>
      <c r="J113" s="126" t="s">
        <v>528</v>
      </c>
      <c r="K113" s="94">
        <v>808.06</v>
      </c>
      <c r="L113" s="95" t="s">
        <v>553</v>
      </c>
    </row>
    <row r="114" spans="1:34" ht="36" x14ac:dyDescent="0.2">
      <c r="A114" s="94" t="s">
        <v>569</v>
      </c>
      <c r="B114" s="94" t="s">
        <v>262</v>
      </c>
      <c r="C114" s="61" t="s">
        <v>570</v>
      </c>
      <c r="D114" s="95">
        <v>0</v>
      </c>
      <c r="E114" s="95">
        <v>1143750</v>
      </c>
      <c r="F114" s="95">
        <v>1143750</v>
      </c>
      <c r="G114" s="96">
        <v>0</v>
      </c>
      <c r="H114" s="95">
        <v>1143750</v>
      </c>
      <c r="I114" s="126" t="s">
        <v>545</v>
      </c>
      <c r="J114" s="126" t="s">
        <v>571</v>
      </c>
      <c r="K114" s="94">
        <v>808.06</v>
      </c>
      <c r="L114" s="95">
        <v>1415.43</v>
      </c>
    </row>
    <row r="115" spans="1:34" ht="36" x14ac:dyDescent="0.2">
      <c r="A115" s="94" t="s">
        <v>572</v>
      </c>
      <c r="B115" s="94" t="s">
        <v>262</v>
      </c>
      <c r="C115" s="61" t="s">
        <v>573</v>
      </c>
      <c r="D115" s="95">
        <v>240000</v>
      </c>
      <c r="E115" s="95">
        <v>2162813</v>
      </c>
      <c r="F115" s="95">
        <v>2402813</v>
      </c>
      <c r="G115" s="96">
        <v>0</v>
      </c>
      <c r="H115" s="95">
        <v>2402813</v>
      </c>
      <c r="I115" s="126" t="s">
        <v>546</v>
      </c>
      <c r="J115" s="126" t="s">
        <v>571</v>
      </c>
      <c r="K115" s="94">
        <v>808.06</v>
      </c>
      <c r="L115" s="95">
        <v>2973.56</v>
      </c>
    </row>
    <row r="116" spans="1:34" ht="24" x14ac:dyDescent="0.2">
      <c r="A116" s="94" t="s">
        <v>402</v>
      </c>
      <c r="B116" s="94" t="s">
        <v>389</v>
      </c>
      <c r="C116" s="61" t="s">
        <v>565</v>
      </c>
      <c r="D116" s="95">
        <v>0</v>
      </c>
      <c r="E116" s="95">
        <v>1441875</v>
      </c>
      <c r="F116" s="95">
        <v>1441875</v>
      </c>
      <c r="G116" s="96">
        <v>0</v>
      </c>
      <c r="H116" s="95" t="s">
        <v>553</v>
      </c>
      <c r="I116" s="126" t="s">
        <v>558</v>
      </c>
      <c r="J116" s="126" t="s">
        <v>528</v>
      </c>
      <c r="K116" s="94">
        <v>808.06</v>
      </c>
      <c r="L116" s="95" t="s">
        <v>553</v>
      </c>
    </row>
    <row r="117" spans="1:34" ht="48" x14ac:dyDescent="0.2">
      <c r="A117" s="94" t="s">
        <v>403</v>
      </c>
      <c r="B117" s="94" t="s">
        <v>262</v>
      </c>
      <c r="C117" s="61" t="s">
        <v>566</v>
      </c>
      <c r="D117" s="95">
        <v>0</v>
      </c>
      <c r="E117" s="95">
        <v>955875</v>
      </c>
      <c r="F117" s="95">
        <v>955875</v>
      </c>
      <c r="G117" s="96">
        <v>0</v>
      </c>
      <c r="H117" s="95">
        <v>955875</v>
      </c>
      <c r="I117" s="126" t="s">
        <v>558</v>
      </c>
      <c r="J117" s="126" t="s">
        <v>528</v>
      </c>
      <c r="K117" s="94">
        <v>808.06</v>
      </c>
      <c r="L117" s="95">
        <v>1182.93</v>
      </c>
    </row>
    <row r="118" spans="1:34" ht="48" x14ac:dyDescent="0.2">
      <c r="A118" s="94" t="s">
        <v>404</v>
      </c>
      <c r="B118" s="94" t="s">
        <v>262</v>
      </c>
      <c r="C118" s="61" t="s">
        <v>567</v>
      </c>
      <c r="D118" s="95">
        <v>0</v>
      </c>
      <c r="E118" s="95">
        <v>475375</v>
      </c>
      <c r="F118" s="95">
        <v>475375</v>
      </c>
      <c r="G118" s="96">
        <v>0</v>
      </c>
      <c r="H118" s="95">
        <v>475375</v>
      </c>
      <c r="I118" s="126" t="s">
        <v>568</v>
      </c>
      <c r="J118" s="126" t="s">
        <v>528</v>
      </c>
      <c r="K118" s="94">
        <v>88.55</v>
      </c>
      <c r="L118" s="95">
        <v>5368.44</v>
      </c>
    </row>
    <row r="119" spans="1:34" s="68" customFormat="1" x14ac:dyDescent="0.2">
      <c r="A119" s="97" t="s">
        <v>26</v>
      </c>
      <c r="B119" s="97"/>
      <c r="C119" s="97"/>
      <c r="D119" s="69">
        <v>7305000</v>
      </c>
      <c r="E119" s="69">
        <v>29353128</v>
      </c>
      <c r="F119" s="69">
        <v>36658128</v>
      </c>
      <c r="G119" s="98"/>
      <c r="H119" s="69">
        <v>24496659</v>
      </c>
      <c r="I119" s="98"/>
      <c r="J119" s="98"/>
      <c r="K119" s="97"/>
      <c r="L119" s="97"/>
    </row>
    <row r="120" spans="1:34" s="4" customFormat="1" x14ac:dyDescent="0.2">
      <c r="A120" s="92" t="s">
        <v>410</v>
      </c>
      <c r="B120" s="41"/>
      <c r="C120" s="41"/>
      <c r="D120" s="83"/>
      <c r="E120" s="83"/>
      <c r="F120" s="83"/>
      <c r="G120" s="82"/>
      <c r="H120" s="83"/>
      <c r="I120" s="125"/>
      <c r="J120" s="125"/>
      <c r="K120" s="81"/>
      <c r="L120" s="83"/>
      <c r="M120" s="93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  <c r="AA120" s="41"/>
      <c r="AB120" s="42"/>
      <c r="AC120" s="42"/>
      <c r="AD120" s="42"/>
      <c r="AE120" s="42"/>
      <c r="AF120" s="42"/>
      <c r="AG120" s="42"/>
      <c r="AH120" s="43"/>
    </row>
    <row r="121" spans="1:34" ht="24" x14ac:dyDescent="0.2">
      <c r="A121" s="94" t="s">
        <v>411</v>
      </c>
      <c r="B121" s="94" t="s">
        <v>262</v>
      </c>
      <c r="C121" s="61" t="s">
        <v>412</v>
      </c>
      <c r="D121" s="95">
        <v>0</v>
      </c>
      <c r="E121" s="95">
        <v>2850480</v>
      </c>
      <c r="F121" s="95">
        <v>2850480</v>
      </c>
      <c r="G121" s="96">
        <v>0.3</v>
      </c>
      <c r="H121" s="95">
        <v>1995336</v>
      </c>
      <c r="I121" s="126" t="s">
        <v>527</v>
      </c>
      <c r="J121" s="126" t="s">
        <v>528</v>
      </c>
      <c r="K121" s="94">
        <v>1119.95</v>
      </c>
      <c r="L121" s="95">
        <v>1781.63</v>
      </c>
    </row>
    <row r="122" spans="1:34" x14ac:dyDescent="0.2">
      <c r="A122" s="94" t="s">
        <v>415</v>
      </c>
      <c r="B122" s="94" t="s">
        <v>389</v>
      </c>
      <c r="C122" s="61" t="s">
        <v>416</v>
      </c>
      <c r="D122" s="95">
        <v>0</v>
      </c>
      <c r="E122" s="95">
        <v>1200000</v>
      </c>
      <c r="F122" s="95">
        <v>1200000</v>
      </c>
      <c r="G122" s="96">
        <v>0.3</v>
      </c>
      <c r="H122" s="95" t="s">
        <v>574</v>
      </c>
      <c r="I122" s="126" t="s">
        <v>527</v>
      </c>
      <c r="J122" s="126" t="s">
        <v>528</v>
      </c>
      <c r="K122" s="94">
        <v>1119.95</v>
      </c>
      <c r="L122" s="95" t="s">
        <v>574</v>
      </c>
    </row>
    <row r="123" spans="1:34" x14ac:dyDescent="0.2">
      <c r="A123" s="94" t="s">
        <v>418</v>
      </c>
      <c r="B123" s="94" t="s">
        <v>262</v>
      </c>
      <c r="C123" s="61" t="s">
        <v>419</v>
      </c>
      <c r="D123" s="95">
        <v>0</v>
      </c>
      <c r="E123" s="95">
        <v>2430000</v>
      </c>
      <c r="F123" s="95">
        <v>2430000</v>
      </c>
      <c r="G123" s="96">
        <v>0</v>
      </c>
      <c r="H123" s="95">
        <v>2430000</v>
      </c>
      <c r="I123" s="126" t="s">
        <v>527</v>
      </c>
      <c r="J123" s="126" t="s">
        <v>528</v>
      </c>
      <c r="K123" s="94">
        <v>1119.95</v>
      </c>
      <c r="L123" s="95">
        <v>2169.7399999999998</v>
      </c>
    </row>
    <row r="124" spans="1:34" x14ac:dyDescent="0.2">
      <c r="A124" s="94" t="s">
        <v>420</v>
      </c>
      <c r="B124" s="94" t="s">
        <v>389</v>
      </c>
      <c r="C124" s="61" t="s">
        <v>421</v>
      </c>
      <c r="D124" s="95">
        <v>0</v>
      </c>
      <c r="E124" s="95">
        <v>1200000</v>
      </c>
      <c r="F124" s="95">
        <v>1200000</v>
      </c>
      <c r="G124" s="96">
        <v>0</v>
      </c>
      <c r="H124" s="95" t="s">
        <v>574</v>
      </c>
      <c r="I124" s="126" t="s">
        <v>527</v>
      </c>
      <c r="J124" s="126" t="s">
        <v>528</v>
      </c>
      <c r="K124" s="94">
        <v>1119.95</v>
      </c>
      <c r="L124" s="95" t="s">
        <v>574</v>
      </c>
    </row>
    <row r="125" spans="1:34" ht="24" x14ac:dyDescent="0.2">
      <c r="A125" s="94" t="s">
        <v>422</v>
      </c>
      <c r="B125" s="94" t="s">
        <v>262</v>
      </c>
      <c r="C125" s="61" t="s">
        <v>423</v>
      </c>
      <c r="D125" s="95">
        <v>0</v>
      </c>
      <c r="E125" s="95">
        <v>2430000</v>
      </c>
      <c r="F125" s="95">
        <v>2430000</v>
      </c>
      <c r="G125" s="96">
        <v>0</v>
      </c>
      <c r="H125" s="95">
        <v>2430000</v>
      </c>
      <c r="I125" s="126" t="s">
        <v>527</v>
      </c>
      <c r="J125" s="126" t="s">
        <v>528</v>
      </c>
      <c r="K125" s="94">
        <v>1119.95</v>
      </c>
      <c r="L125" s="95">
        <v>2169.7399999999998</v>
      </c>
    </row>
    <row r="126" spans="1:34" x14ac:dyDescent="0.2">
      <c r="A126" s="94" t="s">
        <v>424</v>
      </c>
      <c r="B126" s="94" t="s">
        <v>389</v>
      </c>
      <c r="C126" s="61" t="s">
        <v>425</v>
      </c>
      <c r="D126" s="95">
        <v>0</v>
      </c>
      <c r="E126" s="95">
        <v>1200000</v>
      </c>
      <c r="F126" s="95">
        <v>1200000</v>
      </c>
      <c r="G126" s="96">
        <v>0</v>
      </c>
      <c r="H126" s="95" t="s">
        <v>574</v>
      </c>
      <c r="I126" s="126" t="s">
        <v>527</v>
      </c>
      <c r="J126" s="126" t="s">
        <v>528</v>
      </c>
      <c r="K126" s="94">
        <v>1119.95</v>
      </c>
      <c r="L126" s="95" t="s">
        <v>574</v>
      </c>
    </row>
    <row r="127" spans="1:34" ht="24" x14ac:dyDescent="0.2">
      <c r="A127" s="94" t="s">
        <v>426</v>
      </c>
      <c r="B127" s="94" t="s">
        <v>262</v>
      </c>
      <c r="C127" s="61" t="s">
        <v>427</v>
      </c>
      <c r="D127" s="95">
        <v>0</v>
      </c>
      <c r="E127" s="95">
        <v>4350000</v>
      </c>
      <c r="F127" s="95">
        <v>4350000</v>
      </c>
      <c r="G127" s="96">
        <v>0</v>
      </c>
      <c r="H127" s="95">
        <v>4350000</v>
      </c>
      <c r="I127" s="126" t="s">
        <v>527</v>
      </c>
      <c r="J127" s="126" t="s">
        <v>528</v>
      </c>
      <c r="K127" s="94">
        <v>1119.95</v>
      </c>
      <c r="L127" s="95">
        <v>3884.1</v>
      </c>
    </row>
    <row r="128" spans="1:34" x14ac:dyDescent="0.2">
      <c r="A128" s="94" t="s">
        <v>575</v>
      </c>
      <c r="B128" s="94" t="s">
        <v>576</v>
      </c>
      <c r="C128" s="61" t="s">
        <v>429</v>
      </c>
      <c r="D128" s="95">
        <v>0</v>
      </c>
      <c r="E128" s="95">
        <v>1800000</v>
      </c>
      <c r="F128" s="95">
        <v>1800000</v>
      </c>
      <c r="G128" s="96">
        <v>0</v>
      </c>
      <c r="H128" s="95" t="s">
        <v>577</v>
      </c>
      <c r="I128" s="126" t="s">
        <v>578</v>
      </c>
      <c r="J128" s="126" t="s">
        <v>528</v>
      </c>
      <c r="K128" s="94">
        <v>1119.95</v>
      </c>
      <c r="L128" s="95" t="s">
        <v>577</v>
      </c>
    </row>
    <row r="129" spans="1:34" ht="24" x14ac:dyDescent="0.2">
      <c r="A129" s="94" t="s">
        <v>579</v>
      </c>
      <c r="B129" s="94" t="s">
        <v>262</v>
      </c>
      <c r="C129" s="61" t="s">
        <v>431</v>
      </c>
      <c r="D129" s="95">
        <v>0</v>
      </c>
      <c r="E129" s="95">
        <v>2850480</v>
      </c>
      <c r="F129" s="95">
        <v>2850480</v>
      </c>
      <c r="G129" s="96">
        <v>0</v>
      </c>
      <c r="H129" s="95">
        <v>2850480</v>
      </c>
      <c r="I129" s="126" t="s">
        <v>580</v>
      </c>
      <c r="J129" s="126" t="s">
        <v>528</v>
      </c>
      <c r="K129" s="94">
        <v>1119.95</v>
      </c>
      <c r="L129" s="95">
        <v>2545.19</v>
      </c>
    </row>
    <row r="130" spans="1:34" x14ac:dyDescent="0.2">
      <c r="A130" s="94" t="s">
        <v>432</v>
      </c>
      <c r="B130" s="94" t="s">
        <v>389</v>
      </c>
      <c r="C130" s="61" t="s">
        <v>433</v>
      </c>
      <c r="D130" s="95">
        <v>0</v>
      </c>
      <c r="E130" s="95">
        <v>1200000</v>
      </c>
      <c r="F130" s="95">
        <v>1200000</v>
      </c>
      <c r="G130" s="96">
        <v>0</v>
      </c>
      <c r="H130" s="95" t="s">
        <v>574</v>
      </c>
      <c r="I130" s="126" t="s">
        <v>527</v>
      </c>
      <c r="J130" s="126" t="s">
        <v>528</v>
      </c>
      <c r="K130" s="94">
        <v>1119.95</v>
      </c>
      <c r="L130" s="95" t="s">
        <v>574</v>
      </c>
    </row>
    <row r="131" spans="1:34" ht="24" x14ac:dyDescent="0.2">
      <c r="A131" s="94" t="s">
        <v>434</v>
      </c>
      <c r="B131" s="94" t="s">
        <v>262</v>
      </c>
      <c r="C131" s="61" t="s">
        <v>435</v>
      </c>
      <c r="D131" s="95">
        <v>0</v>
      </c>
      <c r="E131" s="95">
        <v>2430000</v>
      </c>
      <c r="F131" s="95">
        <v>2430000</v>
      </c>
      <c r="G131" s="96">
        <v>0</v>
      </c>
      <c r="H131" s="95">
        <v>2430000</v>
      </c>
      <c r="I131" s="126" t="s">
        <v>527</v>
      </c>
      <c r="J131" s="126" t="s">
        <v>528</v>
      </c>
      <c r="K131" s="94">
        <v>1119.95</v>
      </c>
      <c r="L131" s="95">
        <v>2169.7399999999998</v>
      </c>
    </row>
    <row r="132" spans="1:34" x14ac:dyDescent="0.2">
      <c r="A132" s="94" t="s">
        <v>436</v>
      </c>
      <c r="B132" s="94" t="s">
        <v>389</v>
      </c>
      <c r="C132" s="61" t="s">
        <v>437</v>
      </c>
      <c r="D132" s="95">
        <v>0</v>
      </c>
      <c r="E132" s="95">
        <v>1200000</v>
      </c>
      <c r="F132" s="95">
        <v>1200000</v>
      </c>
      <c r="G132" s="96">
        <v>0</v>
      </c>
      <c r="H132" s="95" t="s">
        <v>577</v>
      </c>
      <c r="I132" s="126" t="s">
        <v>578</v>
      </c>
      <c r="J132" s="126" t="s">
        <v>528</v>
      </c>
      <c r="K132" s="94">
        <v>1119.95</v>
      </c>
      <c r="L132" s="95" t="s">
        <v>574</v>
      </c>
    </row>
    <row r="133" spans="1:34" ht="24" x14ac:dyDescent="0.2">
      <c r="A133" s="94" t="s">
        <v>438</v>
      </c>
      <c r="B133" s="94" t="s">
        <v>262</v>
      </c>
      <c r="C133" s="61" t="s">
        <v>439</v>
      </c>
      <c r="D133" s="95">
        <v>0</v>
      </c>
      <c r="E133" s="95">
        <v>2430000</v>
      </c>
      <c r="F133" s="95">
        <v>2430000</v>
      </c>
      <c r="G133" s="96">
        <v>0</v>
      </c>
      <c r="H133" s="95">
        <v>2430000</v>
      </c>
      <c r="I133" s="126" t="s">
        <v>580</v>
      </c>
      <c r="J133" s="126" t="s">
        <v>528</v>
      </c>
      <c r="K133" s="94">
        <v>1119.95</v>
      </c>
      <c r="L133" s="95">
        <v>2169.7399999999998</v>
      </c>
    </row>
    <row r="134" spans="1:34" x14ac:dyDescent="0.2">
      <c r="A134" s="94" t="s">
        <v>581</v>
      </c>
      <c r="B134" s="94" t="s">
        <v>576</v>
      </c>
      <c r="C134" s="61" t="s">
        <v>441</v>
      </c>
      <c r="D134" s="95">
        <v>0</v>
      </c>
      <c r="E134" s="95">
        <v>1200000</v>
      </c>
      <c r="F134" s="95">
        <v>1200000</v>
      </c>
      <c r="G134" s="96">
        <v>0</v>
      </c>
      <c r="H134" s="95" t="s">
        <v>574</v>
      </c>
      <c r="I134" s="126" t="s">
        <v>527</v>
      </c>
      <c r="J134" s="126" t="s">
        <v>528</v>
      </c>
      <c r="K134" s="94">
        <v>1119.95</v>
      </c>
      <c r="L134" s="95" t="s">
        <v>574</v>
      </c>
    </row>
    <row r="135" spans="1:34" ht="24" x14ac:dyDescent="0.2">
      <c r="A135" s="94" t="s">
        <v>582</v>
      </c>
      <c r="B135" s="94" t="s">
        <v>262</v>
      </c>
      <c r="C135" s="61" t="s">
        <v>583</v>
      </c>
      <c r="D135" s="95">
        <v>0</v>
      </c>
      <c r="E135" s="95">
        <v>1710288</v>
      </c>
      <c r="F135" s="95">
        <v>1710288</v>
      </c>
      <c r="G135" s="96">
        <v>0</v>
      </c>
      <c r="H135" s="95">
        <v>1710288</v>
      </c>
      <c r="I135" s="126" t="s">
        <v>584</v>
      </c>
      <c r="J135" s="126" t="s">
        <v>528</v>
      </c>
      <c r="K135" s="94">
        <v>808.06</v>
      </c>
      <c r="L135" s="95">
        <v>2116.54</v>
      </c>
    </row>
    <row r="136" spans="1:34" ht="24" x14ac:dyDescent="0.2">
      <c r="A136" s="94" t="s">
        <v>585</v>
      </c>
      <c r="B136" s="94" t="s">
        <v>262</v>
      </c>
      <c r="C136" s="61" t="s">
        <v>586</v>
      </c>
      <c r="D136" s="95">
        <v>0</v>
      </c>
      <c r="E136" s="95">
        <v>1140192</v>
      </c>
      <c r="F136" s="95">
        <v>1140192</v>
      </c>
      <c r="G136" s="96">
        <v>0</v>
      </c>
      <c r="H136" s="95">
        <v>1140192</v>
      </c>
      <c r="I136" s="126" t="s">
        <v>568</v>
      </c>
      <c r="J136" s="126" t="s">
        <v>528</v>
      </c>
      <c r="K136" s="94">
        <v>88.55</v>
      </c>
      <c r="L136" s="95">
        <v>12876.25</v>
      </c>
    </row>
    <row r="137" spans="1:34" x14ac:dyDescent="0.2">
      <c r="A137" s="94" t="s">
        <v>587</v>
      </c>
      <c r="B137" s="94" t="s">
        <v>576</v>
      </c>
      <c r="C137" s="61" t="s">
        <v>445</v>
      </c>
      <c r="D137" s="95">
        <v>0</v>
      </c>
      <c r="E137" s="95">
        <v>1200000</v>
      </c>
      <c r="F137" s="95">
        <v>1200000</v>
      </c>
      <c r="G137" s="96">
        <v>0</v>
      </c>
      <c r="H137" s="95" t="s">
        <v>588</v>
      </c>
      <c r="I137" s="126" t="s">
        <v>589</v>
      </c>
      <c r="J137" s="126" t="s">
        <v>528</v>
      </c>
      <c r="K137" s="94">
        <v>896.61</v>
      </c>
      <c r="L137" s="95" t="s">
        <v>574</v>
      </c>
    </row>
    <row r="138" spans="1:34" s="68" customFormat="1" x14ac:dyDescent="0.2">
      <c r="A138" s="97" t="s">
        <v>26</v>
      </c>
      <c r="B138" s="97"/>
      <c r="C138" s="97"/>
      <c r="D138" s="69">
        <v>0</v>
      </c>
      <c r="E138" s="69">
        <v>32821440</v>
      </c>
      <c r="F138" s="69">
        <v>32821400</v>
      </c>
      <c r="G138" s="98"/>
      <c r="H138" s="69">
        <v>21766296</v>
      </c>
      <c r="I138" s="98"/>
      <c r="J138" s="98"/>
      <c r="K138" s="97"/>
      <c r="L138" s="97"/>
    </row>
    <row r="139" spans="1:34" s="4" customFormat="1" x14ac:dyDescent="0.2">
      <c r="A139" s="92" t="s">
        <v>446</v>
      </c>
      <c r="B139" s="41"/>
      <c r="C139" s="41"/>
      <c r="D139" s="83"/>
      <c r="E139" s="83"/>
      <c r="F139" s="83"/>
      <c r="G139" s="82"/>
      <c r="H139" s="83"/>
      <c r="I139" s="125"/>
      <c r="J139" s="125"/>
      <c r="K139" s="81"/>
      <c r="L139" s="83"/>
      <c r="M139" s="93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2"/>
      <c r="AC139" s="42"/>
      <c r="AD139" s="42"/>
      <c r="AE139" s="42"/>
      <c r="AF139" s="42"/>
      <c r="AG139" s="42"/>
      <c r="AH139" s="43"/>
    </row>
    <row r="140" spans="1:34" ht="24" x14ac:dyDescent="0.2">
      <c r="A140" s="100" t="s">
        <v>447</v>
      </c>
      <c r="B140" s="100" t="s">
        <v>262</v>
      </c>
      <c r="C140" s="65" t="s">
        <v>590</v>
      </c>
      <c r="D140" s="101">
        <v>0</v>
      </c>
      <c r="E140" s="101">
        <v>682500</v>
      </c>
      <c r="F140" s="101">
        <v>682500</v>
      </c>
      <c r="G140" s="102">
        <v>0</v>
      </c>
      <c r="H140" s="101">
        <v>682500</v>
      </c>
      <c r="I140" s="126" t="s">
        <v>591</v>
      </c>
      <c r="J140" s="126" t="s">
        <v>528</v>
      </c>
      <c r="K140" s="103">
        <v>1208.5</v>
      </c>
      <c r="L140" s="101">
        <v>564.75</v>
      </c>
    </row>
    <row r="141" spans="1:34" s="68" customFormat="1" x14ac:dyDescent="0.2">
      <c r="A141" s="97" t="s">
        <v>26</v>
      </c>
      <c r="B141" s="97"/>
      <c r="C141" s="97"/>
      <c r="D141" s="69">
        <v>0</v>
      </c>
      <c r="E141" s="69">
        <v>682500</v>
      </c>
      <c r="F141" s="69">
        <v>682500</v>
      </c>
      <c r="G141" s="98">
        <v>0</v>
      </c>
      <c r="H141" s="69">
        <v>682500</v>
      </c>
      <c r="I141" s="98"/>
      <c r="J141" s="98"/>
      <c r="K141" s="97"/>
      <c r="L141" s="97"/>
    </row>
    <row r="142" spans="1:34" s="4" customFormat="1" x14ac:dyDescent="0.2">
      <c r="A142" s="92" t="s">
        <v>450</v>
      </c>
      <c r="B142" s="41"/>
      <c r="C142" s="41"/>
      <c r="D142" s="83"/>
      <c r="E142" s="83"/>
      <c r="F142" s="83"/>
      <c r="G142" s="82"/>
      <c r="H142" s="83"/>
      <c r="I142" s="127"/>
      <c r="J142" s="127"/>
      <c r="K142" s="81"/>
      <c r="L142" s="83"/>
      <c r="M142" s="93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2"/>
      <c r="AC142" s="42"/>
      <c r="AD142" s="42"/>
      <c r="AE142" s="42"/>
      <c r="AF142" s="42"/>
      <c r="AG142" s="42"/>
      <c r="AH142" s="43"/>
    </row>
    <row r="143" spans="1:34" x14ac:dyDescent="0.2">
      <c r="A143" s="100" t="s">
        <v>451</v>
      </c>
      <c r="B143" s="100" t="s">
        <v>262</v>
      </c>
      <c r="C143" s="25" t="s">
        <v>452</v>
      </c>
      <c r="D143" s="101">
        <v>0</v>
      </c>
      <c r="E143" s="101">
        <v>0</v>
      </c>
      <c r="F143" s="101">
        <v>1250000</v>
      </c>
      <c r="G143" s="102">
        <v>0</v>
      </c>
      <c r="H143" s="101">
        <v>1250000</v>
      </c>
      <c r="I143" s="126" t="s">
        <v>490</v>
      </c>
      <c r="J143" s="126" t="s">
        <v>469</v>
      </c>
      <c r="K143" s="103">
        <v>1719.88</v>
      </c>
      <c r="L143" s="101">
        <v>726.79</v>
      </c>
      <c r="M143" s="1" t="s">
        <v>592</v>
      </c>
    </row>
    <row r="144" spans="1:34" s="68" customFormat="1" x14ac:dyDescent="0.2">
      <c r="A144" s="97" t="s">
        <v>26</v>
      </c>
      <c r="B144" s="97"/>
      <c r="C144" s="97"/>
      <c r="D144" s="69">
        <v>0</v>
      </c>
      <c r="E144" s="69">
        <v>0</v>
      </c>
      <c r="F144" s="69">
        <v>1250000</v>
      </c>
      <c r="G144" s="98"/>
      <c r="H144" s="69">
        <v>1250000</v>
      </c>
      <c r="I144" s="98"/>
      <c r="J144" s="98"/>
      <c r="K144" s="97"/>
      <c r="L144" s="97"/>
    </row>
    <row r="145" spans="1:12" s="183" customFormat="1" x14ac:dyDescent="0.2">
      <c r="A145" s="180" t="s">
        <v>246</v>
      </c>
      <c r="B145" s="180"/>
      <c r="C145" s="180"/>
      <c r="D145" s="181">
        <v>55528076</v>
      </c>
      <c r="E145" s="181">
        <v>184671651</v>
      </c>
      <c r="F145" s="181">
        <v>241449727</v>
      </c>
      <c r="G145" s="182"/>
      <c r="H145" s="181">
        <v>218976114</v>
      </c>
      <c r="I145" s="182"/>
      <c r="J145" s="182"/>
      <c r="K145" s="180"/>
      <c r="L145" s="180"/>
    </row>
    <row r="147" spans="1:12" x14ac:dyDescent="0.2">
      <c r="B147" s="12" t="s">
        <v>592</v>
      </c>
    </row>
    <row r="148" spans="1:12" x14ac:dyDescent="0.2">
      <c r="A148" s="91" t="s">
        <v>453</v>
      </c>
    </row>
    <row r="149" spans="1:12" x14ac:dyDescent="0.2">
      <c r="A149" s="91" t="s">
        <v>454</v>
      </c>
    </row>
    <row r="150" spans="1:12" x14ac:dyDescent="0.2">
      <c r="A150" s="91" t="s">
        <v>455</v>
      </c>
    </row>
    <row r="152" spans="1:12" x14ac:dyDescent="0.2">
      <c r="A152" s="58" t="s">
        <v>670</v>
      </c>
    </row>
    <row r="153" spans="1:12" x14ac:dyDescent="0.2">
      <c r="A153" s="58" t="s">
        <v>945</v>
      </c>
    </row>
  </sheetData>
  <sheetProtection algorithmName="SHA-512" hashValue="RuVHj+FSVupVI2dWSC2UTvyXvgVB9zbooh4iFR6yb47l9ukPCmF0QInXebn/sWFlMGW2sfdcEU57d1CcE3hUmA==" saltValue="zPwjAq75IA1U6jsAaNdJD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1.4.3 Transport</vt:lpstr>
      <vt:lpstr>1.4.4 Public Transport</vt:lpstr>
      <vt:lpstr>1.4.5 Community Facilities</vt:lpstr>
      <vt:lpstr>1.4.6 Active Recreation</vt:lpstr>
      <vt:lpstr>1.4.9 CIL Items</vt:lpstr>
      <vt:lpstr>Table 1</vt:lpstr>
      <vt:lpstr>Table 2</vt:lpstr>
      <vt:lpstr>Table 3</vt:lpstr>
      <vt:lpstr>Table 4</vt:lpstr>
      <vt:lpstr>Table 5</vt:lpstr>
      <vt:lpstr>Table 6</vt:lpstr>
      <vt:lpstr>Table 7</vt:lpstr>
    </vt:vector>
  </TitlesOfParts>
  <Company>Melton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Milbourne</dc:creator>
  <cp:lastModifiedBy>Matthew Milbourne</cp:lastModifiedBy>
  <dcterms:created xsi:type="dcterms:W3CDTF">2020-02-25T02:56:08Z</dcterms:created>
  <dcterms:modified xsi:type="dcterms:W3CDTF">2024-03-19T05:48:07Z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WDocAuthor">
    <vt:lpwstr/>
  </property>
  <property fmtid="{D5CDD505-2E9C-101B-9397-08002B2CF9AE}" pid="3" name="DWDocClass">
    <vt:lpwstr/>
  </property>
  <property fmtid="{D5CDD505-2E9C-101B-9397-08002B2CF9AE}" pid="4" name="DWDocClassId">
    <vt:lpwstr/>
  </property>
  <property fmtid="{D5CDD505-2E9C-101B-9397-08002B2CF9AE}" pid="5" name="DWDocPrecis">
    <vt:lpwstr/>
  </property>
  <property fmtid="{D5CDD505-2E9C-101B-9397-08002B2CF9AE}" pid="6" name="DWDocNo">
    <vt:lpwstr/>
  </property>
  <property fmtid="{D5CDD505-2E9C-101B-9397-08002B2CF9AE}" pid="7" name="DWDocSetID">
    <vt:lpwstr/>
  </property>
  <property fmtid="{D5CDD505-2E9C-101B-9397-08002B2CF9AE}" pid="8" name="DWDocType">
    <vt:lpwstr/>
  </property>
  <property fmtid="{D5CDD505-2E9C-101B-9397-08002B2CF9AE}" pid="9" name="DWDocVersion">
    <vt:lpwstr/>
  </property>
</Properties>
</file>